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0AFC8DDE-AE05-4C94-A937-F9875474814A}" xr6:coauthVersionLast="47" xr6:coauthVersionMax="47" xr10:uidLastSave="{E90BA838-C683-4AF1-A47D-FA43E25AA72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<sst xmlns="http://schemas.openxmlformats.org/spreadsheetml/2006/main" count="590" uniqueCount="187">
  <si>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</si>
  <si>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</si>
  <si>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</si>
  <si>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</si>
  <si>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</si>
  <si>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</si>
  <si>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</si>
  <si>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</si>
  <si>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</si>
  <si>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</si>
  <si>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</si>
  <si>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</si>
  <si>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</si>
  <si>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</si>
  <si>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</si>
  <si>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</si>
  <si>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</si>
  <si>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</si>
  <si>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</si>
  <si>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</si>
  <si>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</si>
  <si>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</si>
  <si>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</si>
  <si>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</si>
  <si>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</si>
  <si>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</si>
  <si>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</si>
  <si>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</si>
  <si>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</si>
  <si>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</si>
  <si>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</si>
  <si>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</si>
  <si>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</si>
  <si>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</si>
  <si>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</si>
  <si>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</si>
  <si>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</si>
  <si>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</si>
  <si>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</si>
  <si>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</si>
  <si>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</si>
  <si>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</si>
  <si>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</si>
  <si>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</si>
  <si>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</si>
  <si>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</si>
  <si>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</si>
  <si>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</si>
  <si>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</si>
  <si>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</si>
  <si>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</si>
  <si>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</si>
  <si>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</si>
  <si>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</si>
  <si>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</si>
  <si>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</si>
  <si>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</si>
  <si>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</si>
  <si>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</si>
  <si>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</si>
  <si>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</si>
  <si>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</si>
  <si>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</si>
  <si>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</si>
  <si>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</si>
  <si>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</si>
  <si>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</si>
  <si>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</si>
  <si>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</si>
  <si>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</si>
  <si>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</si>
  <si>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</si>
  <si>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</si>
  <si>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</si>
  <si>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</si>
  <si>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</si>
  <si>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</si>
  <si>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</si>
  <si>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</si>
  <si>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</si>
  <si>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</si>
  <si>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</si>
  <si>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</si>
  <si>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</si>
  <si>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</si>
  <si>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</si>
  <si>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</si>
  <si>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</si>
  <si>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</si>
  <si>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</si>
  <si>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</si>
  <si>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</si>
  <si>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</si>
  <si>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</si>
  <si>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</si>
  <si>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</si>
  <si>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</si>
  <si>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</si>
  <si>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</si>
  <si>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</si>
  <si>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</si>
  <si>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</si>
  <si>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</si>
  <si>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</si>
  <si>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</si>
  <si>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</si>
  <si>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</si>
  <si>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</si>
  <si>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</si>
  <si>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</si>
  <si>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</si>
  <si>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</si>
  <si>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</si>
  <si>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</si>
  <si>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</si>
  <si>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</si>
  <si>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</si>
  <si>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</si>
  <si>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</si>
  <si>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</si>
  <si>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</si>
  <si>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</si>
  <si>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</si>
  <si>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</si>
  <si>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</si>
  <si>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</si>
  <si>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</si>
  <si>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</si>
  <si>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</si>
  <si>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</si>
  <si>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</si>
  <si>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</si>
  <si>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</si>
  <si>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</si>
  <si>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</si>
  <si>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</si>
  <si>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</si>
  <si>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</si>
  <si>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</si>
  <si>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</si>
  <si>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</si>
  <si>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</si>
  <si>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</si>
  <si>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</si>
  <si>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</si>
  <si>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</si>
  <si>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</si>
  <si>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</si>
  <si>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</si>
  <si>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</si>
  <si>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</si>
  <si>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</si>
  <si>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</si>
  <si>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</si>
  <si>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</si>
  <si>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</si>
  <si>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</si>
  <si>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</si>
  <si>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</si>
  <si>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</si>
  <si>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</si>
  <si>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</si>
  <si>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</si>
  <si>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</si>
  <si>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</si>
  <si>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</si>
  <si>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</si>
  <si>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</si>
  <si>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</si>
  <si>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</si>
  <si>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</si>
  <si>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</si>
  <si>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</si>
  <si>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</si>
  <si>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</si>
  <si>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</si>
  <si>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</si>
  <si>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</si>
  <si>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</si>
  <si>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</si>
  <si>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</si>
  <si>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</si>
  <si>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</si>
  <si>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</si>
  <si>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</si>
  <si>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</si>
  <si>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 xml:space="preserve">ROUTINE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</si>
</sst>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</v>
      </c>
      <c r="F1" s="26">
        <f>COUNTIF(C6:C108,"R*")</f>
        <v>1</v>
      </c>
      <c r="H1" s="27">
        <f>SUM(T6:T109)</f>
        <v>0</v>
      </c>
      <c r="K1" s="27">
        <f>COUNTIF(L6:L179, "French*")</f>
        <v>3</v>
      </c>
      <c r="L1" s="27">
        <f>COUNTIF(L6:L179, "UK*")</f>
        <v>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175</v>
      </c>
      <c r="I8" s="69" t="s">
        <v>176</v>
      </c>
      <c r="J8" s="77" t="s">
        <v>177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178</v>
      </c>
      <c r="J9" s="86" t="s">
        <v>179</v>
      </c>
      <c r="K9" s="87" t="s">
        <v>180</v>
      </c>
      <c r="L9" s="88" t="s">
        <v>46</v>
      </c>
      <c r="M9" s="84" t="s">
        <v>164</v>
      </c>
      <c r="N9" s="89">
        <v>30</v>
      </c>
      <c r="O9" s="89"/>
      <c r="P9" s="82" t="s">
        <v>181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/>
      <c r="G10" s="76"/>
      <c r="H10" s="93"/>
      <c r="I10" s="69" t="s">
        <v>182</v>
      </c>
      <c r="J10" s="77" t="s">
        <v>183</v>
      </c>
      <c r="K10" s="94" t="s">
        <v>184</v>
      </c>
      <c r="L10" s="78" t="s">
        <v>46</v>
      </c>
      <c r="M10" s="69" t="s">
        <v>164</v>
      </c>
      <c r="N10" s="75">
        <v>30</v>
      </c>
      <c r="O10" s="75"/>
      <c r="P10" s="76" t="s">
        <v>185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 t="s">
        <v>163</v>
      </c>
      <c r="D11" s="83" t="s">
        <v>186</v>
      </c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9E3EE-1300-490D-A6CA-7EE44FEA6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