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6" documentId="8_{D9D3BB20-F62B-48E1-A60F-EAFAAE0B80B5}" xr6:coauthVersionLast="47" xr6:coauthVersionMax="47" xr10:uidLastSave="{FF3294AB-8806-4793-ABE5-280C37C4023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<sst xmlns="http://schemas.openxmlformats.org/spreadsheetml/2006/main" count="610" uniqueCount="196">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</sst>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M7" sqref="M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165</v>
      </c>
      <c r="E6" s="68"/>
      <c r="F6" s="69">
        <v>41331</v>
      </c>
      <c r="G6" s="66"/>
      <c r="H6" s="70"/>
      <c r="I6" s="68" t="s">
        <v>166</v>
      </c>
      <c r="J6" s="71" t="s">
        <v>167</v>
      </c>
      <c r="K6" s="73">
        <v>231033</v>
      </c>
      <c r="L6" s="73" t="s">
        <v>160</v>
      </c>
      <c r="M6" s="68"/>
      <c r="N6" s="74"/>
      <c r="O6" s="75" t="s">
        <v>168</v>
      </c>
      <c r="P6" s="76" t="s">
        <v>169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44432</v>
      </c>
      <c r="B1" s="24"/>
      <c r="E1" s="25">
        <f>COUNTIF(C6:C108, "O*")</f>
        <v>9</v>
      </c>
      <c r="F1" s="26">
        <f>COUNTIF(C6:C108,"R*")</f>
        <v>0</v>
      </c>
      <c r="H1" s="27">
        <f>SUM(T6:T109)</f>
        <v>0</v>
      </c>
      <c r="K1" s="27">
        <f>COUNTIF(L6:L179, "French*")</f>
        <v>6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163</v>
      </c>
      <c r="D6" s="67" t="s">
        <v>171</v>
      </c>
      <c r="E6" s="68"/>
      <c r="F6" s="69">
        <v>41381</v>
      </c>
      <c r="G6" s="66"/>
      <c r="H6" s="70" t="s">
        <v>172</v>
      </c>
      <c r="I6" s="68"/>
      <c r="J6" s="71"/>
      <c r="K6" s="72"/>
      <c r="L6" s="73"/>
      <c r="M6" s="68"/>
      <c r="N6" s="74"/>
      <c r="O6" s="75"/>
      <c r="P6" s="76" t="s">
        <v>173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163</v>
      </c>
      <c r="D7" s="83" t="s">
        <v>174</v>
      </c>
      <c r="E7" s="84">
        <v>1</v>
      </c>
      <c r="F7" s="84">
        <v>41383</v>
      </c>
      <c r="G7" s="82"/>
      <c r="H7" s="85"/>
      <c r="I7" s="84" t="s">
        <v>175</v>
      </c>
      <c r="J7" s="86" t="s">
        <v>176</v>
      </c>
      <c r="K7" s="87" t="s">
        <v>177</v>
      </c>
      <c r="L7" s="88" t="s">
        <v>160</v>
      </c>
      <c r="M7" s="84" t="s">
        <v>164</v>
      </c>
      <c r="N7" s="89">
        <v>40</v>
      </c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163</v>
      </c>
      <c r="D8" s="67" t="s">
        <v>159</v>
      </c>
      <c r="E8" s="69">
        <v>7</v>
      </c>
      <c r="F8" s="69">
        <v>41384</v>
      </c>
      <c r="G8" s="76"/>
      <c r="H8" s="93" t="s">
        <v>178</v>
      </c>
      <c r="I8" s="69" t="s">
        <v>179</v>
      </c>
      <c r="J8" s="77" t="s">
        <v>180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163</v>
      </c>
      <c r="D9" s="83" t="s">
        <v>174</v>
      </c>
      <c r="E9" s="84">
        <v>3</v>
      </c>
      <c r="F9" s="84">
        <v>41385</v>
      </c>
      <c r="G9" s="82"/>
      <c r="H9" s="85"/>
      <c r="I9" s="84" t="s">
        <v>181</v>
      </c>
      <c r="J9" s="86" t="s">
        <v>182</v>
      </c>
      <c r="K9" s="87" t="s">
        <v>183</v>
      </c>
      <c r="L9" s="88" t="s">
        <v>46</v>
      </c>
      <c r="M9" s="84" t="s">
        <v>164</v>
      </c>
      <c r="N9" s="89">
        <v>30</v>
      </c>
      <c r="O9" s="89"/>
      <c r="P9" s="82" t="s">
        <v>184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185</v>
      </c>
      <c r="J10" s="77" t="s">
        <v>186</v>
      </c>
      <c r="K10" s="94" t="s">
        <v>187</v>
      </c>
      <c r="L10" s="78" t="s">
        <v>46</v>
      </c>
      <c r="M10" s="69" t="s">
        <v>164</v>
      </c>
      <c r="N10" s="75">
        <v>30</v>
      </c>
      <c r="O10" s="75"/>
      <c r="P10" s="76" t="s">
        <v>188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163</v>
      </c>
      <c r="D11" s="83" t="s">
        <v>171</v>
      </c>
      <c r="E11" s="84"/>
      <c r="F11" s="84">
        <v>41386</v>
      </c>
      <c r="G11" s="82"/>
      <c r="H11" s="85" t="s">
        <v>172</v>
      </c>
      <c r="I11" s="84"/>
      <c r="J11" s="86"/>
      <c r="K11" s="87"/>
      <c r="L11" s="88"/>
      <c r="M11" s="84"/>
      <c r="N11" s="89"/>
      <c r="O11" s="89"/>
      <c r="P11" s="82" t="s">
        <v>189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190</v>
      </c>
      <c r="L13" s="103" t="s">
        <v>46</v>
      </c>
      <c r="M13" s="104" t="s">
        <v>191</v>
      </c>
      <c r="N13" s="105" t="s">
        <v>192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163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193</v>
      </c>
      <c r="L14" s="116" t="s">
        <v>46</v>
      </c>
      <c r="M14" s="117"/>
      <c r="N14" s="118">
        <v>33</v>
      </c>
      <c r="O14" s="118"/>
      <c r="P14" s="76" t="s">
        <v>194</v>
      </c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163</v>
      </c>
      <c r="D15" s="98"/>
      <c r="E15" s="98">
        <v>10</v>
      </c>
      <c r="F15" s="98"/>
      <c r="G15" s="99"/>
      <c r="H15" s="100"/>
      <c r="I15" s="98"/>
      <c r="J15" s="101"/>
      <c r="K15" s="102" t="s">
        <v>195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43166826-9A57-40F0-9300-25A15368D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2025-11-04T13:12:03Z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