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5E4BE85-CE01-4121-9D05-46796F33C7E2}" xr6:coauthVersionLast="47" xr6:coauthVersionMax="47" xr10:uidLastSave="{EB446F19-BBF9-48E2-B985-805A697BF95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<sst xmlns="http://schemas.openxmlformats.org/spreadsheetml/2006/main" count="676" uniqueCount="231">
  <si>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</si>
  <si>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</si>
  <si>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</si>
  <si>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</si>
  <si>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</si>
  <si>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</si>
  <si>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</si>
  <si>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</si>
  <si>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</si>
  <si>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</si>
  <si>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</si>
  <si>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</si>
  <si>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</si>
  <si>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</si>
  <si>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</si>
  <si>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</si>
  <si>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</si>
  <si>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</si>
  <si>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</si>
  <si>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</si>
  <si>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</si>
  <si>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</si>
  <si>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</si>
  <si>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</si>
  <si>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</si>
  <si>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</si>
  <si>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</si>
  <si>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</si>
  <si>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</si>
  <si>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</si>
  <si>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</si>
  <si>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</si>
  <si>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</si>
  <si>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</si>
  <si>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</si>
  <si>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</si>
  <si>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</si>
  <si>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</si>
  <si>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</si>
  <si>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</si>
  <si>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</si>
  <si>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</si>
  <si>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</si>
  <si>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</si>
  <si>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</si>
  <si>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</si>
  <si>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</si>
  <si>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</si>
  <si>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</si>
  <si>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</si>
  <si>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</si>
  <si>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</si>
  <si>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</si>
  <si>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</si>
  <si>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</si>
  <si>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</si>
  <si>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</si>
  <si>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</si>
  <si>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</si>
  <si>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</si>
  <si>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</si>
  <si>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</si>
  <si>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</si>
  <si>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</si>
  <si>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</si>
  <si>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</si>
  <si>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</si>
  <si>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</si>
  <si>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</si>
  <si>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</si>
  <si>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</si>
  <si>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</si>
  <si>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</si>
  <si>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</si>
  <si>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</si>
  <si>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</si>
  <si>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</si>
  <si>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</si>
  <si>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</si>
  <si>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</si>
  <si>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</si>
  <si>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</si>
  <si>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</si>
  <si>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</si>
  <si>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</si>
  <si>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</si>
  <si>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</si>
  <si>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</si>
  <si>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</si>
  <si>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</si>
  <si>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</si>
  <si>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</si>
  <si>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</si>
  <si>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</si>
  <si>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</si>
  <si>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</si>
  <si>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</si>
  <si>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</si>
  <si>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</si>
  <si>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</si>
  <si>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</si>
  <si>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</si>
  <si>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</si>
  <si>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</si>
  <si>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</si>
  <si>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</si>
  <si>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</si>
  <si>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</si>
  <si>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</si>
  <si>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</si>
  <si>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</si>
  <si>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</si>
  <si>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</si>
  <si>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</si>
  <si>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</si>
  <si>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</si>
  <si>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</si>
  <si>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</si>
  <si>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</si>
  <si>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</si>
  <si>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</si>
  <si>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</si>
  <si>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</si>
  <si>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</si>
  <si>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</si>
  <si>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</si>
  <si>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</si>
  <si>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</si>
  <si>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</si>
  <si>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</si>
  <si>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</si>
  <si>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</si>
  <si>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</si>
  <si>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</si>
  <si>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</si>
  <si>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</si>
  <si>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</si>
  <si>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</si>
  <si>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</si>
  <si>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</si>
  <si>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</si>
  <si>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</si>
  <si>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</si>
  <si>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</si>
  <si>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</si>
  <si>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</si>
  <si>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</si>
  <si>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</si>
  <si>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</si>
  <si>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</si>
  <si>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</si>
  <si>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</si>
  <si>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</si>
  <si>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</si>
  <si>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</si>
  <si>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</si>
  <si>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</si>
  <si>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</si>
  <si>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</si>
  <si>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</si>
  <si>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</si>
  <si>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</si>
  <si>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</si>
  <si>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</si>
  <si>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</si>
  <si>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</si>
  <si>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</si>
  <si>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GRIZ NEZ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</si>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</sst>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172</v>
      </c>
      <c r="E6" s="68"/>
      <c r="F6" s="69">
        <v>41331</v>
      </c>
      <c r="G6" s="66"/>
      <c r="H6" s="70"/>
      <c r="I6" s="68" t="s">
        <v>173</v>
      </c>
      <c r="J6" s="71" t="s">
        <v>174</v>
      </c>
      <c r="K6" s="73">
        <v>231033</v>
      </c>
      <c r="L6" s="73" t="s">
        <v>160</v>
      </c>
      <c r="M6" s="68"/>
      <c r="N6" s="74"/>
      <c r="O6" s="75" t="s">
        <v>175</v>
      </c>
      <c r="P6" s="76" t="s">
        <v>176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13</v>
      </c>
      <c r="F1" s="26">
        <f>COUNTIF(C6:C108,"R*")</f>
        <v>4</v>
      </c>
      <c r="H1" s="27">
        <f>SUM(T6:T109)</f>
        <v>0</v>
      </c>
      <c r="K1" s="27">
        <f>COUNTIF(L6:L179, "French*")</f>
        <v>8</v>
      </c>
      <c r="L1" s="27">
        <f>COUNTIF(L6:L179, "UK*")</f>
        <v>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178</v>
      </c>
      <c r="E6" s="68"/>
      <c r="F6" s="69">
        <v>41381</v>
      </c>
      <c r="G6" s="66"/>
      <c r="H6" s="70" t="s">
        <v>179</v>
      </c>
      <c r="I6" s="68"/>
      <c r="J6" s="71"/>
      <c r="K6" s="72"/>
      <c r="L6" s="73"/>
      <c r="M6" s="68"/>
      <c r="N6" s="74"/>
      <c r="O6" s="75"/>
      <c r="P6" s="76" t="s">
        <v>180</v>
      </c>
      <c r="Q6" s="77" t="s">
        <v>168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181</v>
      </c>
      <c r="E7" s="84">
        <v>1</v>
      </c>
      <c r="F7" s="84">
        <v>41383</v>
      </c>
      <c r="G7" s="82"/>
      <c r="H7" s="85"/>
      <c r="I7" s="84" t="s">
        <v>182</v>
      </c>
      <c r="J7" s="86" t="s">
        <v>183</v>
      </c>
      <c r="K7" s="87" t="s">
        <v>184</v>
      </c>
      <c r="L7" s="88" t="s">
        <v>160</v>
      </c>
      <c r="M7" s="84" t="s">
        <v>170</v>
      </c>
      <c r="N7" s="89">
        <v>40</v>
      </c>
      <c r="O7" s="89"/>
      <c r="P7" s="82"/>
      <c r="Q7" s="86" t="s">
        <v>185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186</v>
      </c>
      <c r="H8" s="93" t="s">
        <v>187</v>
      </c>
      <c r="I8" s="69" t="s">
        <v>188</v>
      </c>
      <c r="J8" s="77" t="s">
        <v>189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181</v>
      </c>
      <c r="E9" s="84">
        <v>3</v>
      </c>
      <c r="F9" s="84">
        <v>41385</v>
      </c>
      <c r="G9" s="82"/>
      <c r="H9" s="85"/>
      <c r="I9" s="84" t="s">
        <v>190</v>
      </c>
      <c r="J9" s="86" t="s">
        <v>191</v>
      </c>
      <c r="K9" s="87" t="s">
        <v>192</v>
      </c>
      <c r="L9" s="88" t="s">
        <v>46</v>
      </c>
      <c r="M9" s="84" t="s">
        <v>170</v>
      </c>
      <c r="N9" s="89">
        <v>30</v>
      </c>
      <c r="O9" s="89"/>
      <c r="P9" s="82" t="s">
        <v>193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194</v>
      </c>
      <c r="J10" s="77" t="s">
        <v>195</v>
      </c>
      <c r="K10" s="94" t="s">
        <v>196</v>
      </c>
      <c r="L10" s="78" t="s">
        <v>46</v>
      </c>
      <c r="M10" s="69" t="s">
        <v>170</v>
      </c>
      <c r="N10" s="75">
        <v>30</v>
      </c>
      <c r="O10" s="75"/>
      <c r="P10" s="76" t="s">
        <v>197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178</v>
      </c>
      <c r="E11" s="84"/>
      <c r="F11" s="84">
        <v>41386</v>
      </c>
      <c r="G11" s="82"/>
      <c r="H11" s="85" t="s">
        <v>179</v>
      </c>
      <c r="I11" s="84"/>
      <c r="J11" s="86"/>
      <c r="K11" s="87"/>
      <c r="L11" s="88"/>
      <c r="M11" s="84"/>
      <c r="N11" s="89"/>
      <c r="O11" s="89"/>
      <c r="P11" s="82" t="s">
        <v>198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169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6"/>
      <c r="AG12" s="136"/>
      <c r="AH12" s="136"/>
      <c r="AI12" s="136"/>
      <c r="AJ12" s="136"/>
      <c r="AK12" s="136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199</v>
      </c>
      <c r="L13" s="103" t="s">
        <v>46</v>
      </c>
      <c r="M13" s="104" t="s">
        <v>200</v>
      </c>
      <c r="N13" s="105" t="s">
        <v>201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202</v>
      </c>
      <c r="L14" s="116" t="s">
        <v>46</v>
      </c>
      <c r="M14" s="117"/>
      <c r="N14" s="118">
        <v>33</v>
      </c>
      <c r="O14" s="118"/>
      <c r="P14" s="76" t="s">
        <v>203</v>
      </c>
      <c r="Q14" s="114" t="s">
        <v>185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181</v>
      </c>
      <c r="E17" s="84">
        <v>10</v>
      </c>
      <c r="F17" s="84">
        <v>41394</v>
      </c>
      <c r="G17" s="82"/>
      <c r="H17" s="85"/>
      <c r="I17" s="84" t="s">
        <v>205</v>
      </c>
      <c r="J17" s="86" t="s">
        <v>206</v>
      </c>
      <c r="K17" s="87" t="s">
        <v>207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208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181</v>
      </c>
      <c r="E18" s="69">
        <v>11</v>
      </c>
      <c r="F18" s="69">
        <v>41398</v>
      </c>
      <c r="G18" s="76"/>
      <c r="H18" s="93"/>
      <c r="I18" s="69" t="s">
        <v>209</v>
      </c>
      <c r="J18" s="77" t="s">
        <v>210</v>
      </c>
      <c r="K18" s="94" t="s">
        <v>207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211</v>
      </c>
      <c r="J19" s="86" t="s">
        <v>212</v>
      </c>
      <c r="K19" s="87" t="s">
        <v>213</v>
      </c>
      <c r="L19" s="88" t="s">
        <v>160</v>
      </c>
      <c r="M19" s="84" t="s">
        <v>165</v>
      </c>
      <c r="N19" s="89">
        <v>32</v>
      </c>
      <c r="O19" s="89" t="s">
        <v>214</v>
      </c>
      <c r="P19" s="82" t="s">
        <v>215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166</v>
      </c>
      <c r="D20" s="67" t="s">
        <v>161</v>
      </c>
      <c r="E20" s="69"/>
      <c r="F20" s="69">
        <v>41400</v>
      </c>
      <c r="G20" s="76"/>
      <c r="H20" s="93" t="s">
        <v>216</v>
      </c>
      <c r="I20" s="69" t="s">
        <v>217</v>
      </c>
      <c r="J20" s="77" t="s">
        <v>218</v>
      </c>
      <c r="K20" s="94" t="s">
        <v>219</v>
      </c>
      <c r="L20" s="78" t="s">
        <v>160</v>
      </c>
      <c r="M20" s="69" t="s">
        <v>165</v>
      </c>
      <c r="N20" s="75">
        <v>32</v>
      </c>
      <c r="O20" s="75"/>
      <c r="P20" s="76" t="s">
        <v>220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166</v>
      </c>
      <c r="D21" s="83" t="s">
        <v>162</v>
      </c>
      <c r="E21" s="84"/>
      <c r="F21" s="84">
        <v>41403</v>
      </c>
      <c r="G21" s="82"/>
      <c r="H21" s="85" t="s">
        <v>221</v>
      </c>
      <c r="I21" s="84" t="s">
        <v>222</v>
      </c>
      <c r="J21" s="86" t="s">
        <v>223</v>
      </c>
      <c r="K21" s="87" t="s">
        <v>224</v>
      </c>
      <c r="L21" s="88" t="s">
        <v>160</v>
      </c>
      <c r="M21" s="84"/>
      <c r="N21" s="89"/>
      <c r="O21" s="89"/>
      <c r="P21" s="82" t="s">
        <v>220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166</v>
      </c>
      <c r="D22" s="67" t="s">
        <v>167</v>
      </c>
      <c r="E22" s="69"/>
      <c r="F22" s="69">
        <v>41404</v>
      </c>
      <c r="G22" s="76"/>
      <c r="H22" s="93"/>
      <c r="I22" s="69" t="s">
        <v>225</v>
      </c>
      <c r="J22" s="77" t="s">
        <v>226</v>
      </c>
      <c r="K22" s="94" t="s">
        <v>227</v>
      </c>
      <c r="L22" s="78" t="s">
        <v>46</v>
      </c>
      <c r="M22" s="69" t="s">
        <v>228</v>
      </c>
      <c r="N22" s="75">
        <v>40</v>
      </c>
      <c r="O22" s="75" t="s">
        <v>229</v>
      </c>
      <c r="P22" s="76" t="s">
        <v>230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 t="s">
        <v>166</v>
      </c>
      <c r="D23" s="83" t="s">
        <v>162</v>
      </c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C33C85CB-7E4C-4694-8C27-D306E31BC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