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8324F81C-D8A1-45FB-BBF0-489516E79F78}" xr6:coauthVersionLast="47" xr6:coauthVersionMax="47" xr10:uidLastSave="{5DF8BDBB-A82B-4E69-BC00-142B64BEAA6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<sst xmlns="http://schemas.openxmlformats.org/spreadsheetml/2006/main" count="704" uniqueCount="250">
  <si>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</si>
  <si>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</si>
  <si>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</si>
  <si>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</si>
  <si>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</si>
  <si>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</si>
  <si>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</si>
  <si>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</si>
  <si>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</si>
  <si>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</si>
  <si>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</si>
  <si>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</si>
  <si>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</si>
  <si>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</si>
  <si>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</si>
  <si>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</si>
  <si>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</si>
  <si>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</si>
  <si>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</si>
  <si>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</si>
  <si>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</si>
  <si>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</si>
  <si>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</si>
  <si>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</si>
  <si>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</si>
  <si>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</si>
  <si>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</si>
  <si>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</si>
  <si>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</si>
  <si>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</si>
  <si>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</si>
  <si>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</si>
  <si>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</si>
  <si>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</si>
  <si>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</si>
  <si>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</si>
  <si>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</si>
  <si>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</si>
  <si>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</si>
  <si>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</si>
  <si>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</si>
  <si>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</si>
  <si>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</si>
  <si>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</si>
  <si>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</si>
  <si>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</si>
  <si>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</si>
  <si>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</si>
  <si>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</si>
  <si>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</si>
  <si>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</si>
  <si>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</si>
  <si>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</si>
  <si>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</si>
  <si>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</si>
  <si>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</si>
  <si>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</si>
  <si>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</si>
  <si>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</si>
  <si>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</si>
  <si>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</si>
  <si>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</si>
  <si>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</si>
  <si>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</si>
  <si>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</si>
  <si>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</si>
  <si>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</si>
  <si>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</si>
  <si>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</si>
  <si>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</si>
  <si>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</si>
  <si>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</si>
  <si>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</si>
  <si>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</si>
  <si>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</si>
  <si>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</si>
  <si>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</si>
  <si>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</si>
  <si>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</si>
  <si>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</si>
  <si>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</si>
  <si>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</si>
  <si>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</si>
  <si>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</si>
  <si>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</si>
  <si>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</si>
  <si>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</si>
  <si>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</si>
  <si>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</si>
  <si>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</si>
  <si>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</si>
  <si>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</si>
  <si>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</si>
  <si>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</si>
  <si>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</si>
  <si>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</si>
  <si>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</si>
  <si>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</si>
  <si>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</si>
  <si>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</si>
  <si>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</si>
  <si>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</si>
  <si>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</si>
  <si>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</si>
  <si>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</si>
  <si>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</si>
  <si>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</si>
  <si>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</si>
  <si>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</si>
  <si>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</si>
  <si>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</si>
  <si>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</si>
  <si>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</si>
  <si>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</si>
  <si>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</si>
  <si>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</si>
  <si>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</si>
  <si>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</si>
  <si>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</si>
  <si>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</si>
  <si>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</si>
  <si>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</si>
  <si>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</si>
  <si>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</si>
  <si>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</si>
  <si>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</si>
  <si>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</si>
  <si>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</si>
  <si>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</si>
  <si>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</si>
  <si>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</si>
  <si>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</si>
  <si>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</si>
  <si>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</si>
  <si>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</si>
  <si>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</si>
  <si>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</si>
  <si>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</si>
  <si>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</si>
  <si>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</si>
  <si>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</si>
  <si>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</si>
  <si>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</si>
  <si>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</si>
  <si>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</si>
  <si>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</si>
  <si>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</si>
  <si>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</si>
  <si>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</si>
  <si>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</si>
  <si>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</si>
  <si>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</si>
  <si>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</si>
  <si>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</si>
  <si>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</si>
  <si>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</si>
  <si>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</si>
  <si>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</si>
  <si>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</si>
  <si>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</si>
  <si>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</si>
  <si>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</si>
  <si>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</si>
  <si>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</si>
  <si>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</si>
  <si>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</si>
  <si>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VALIANT</t>
  </si>
  <si>
    <t>BLACK</t>
  </si>
  <si>
    <t>O</t>
  </si>
  <si>
    <t>GREY INFLATABLE</t>
  </si>
  <si>
    <t>GRIZ NEZ</t>
  </si>
  <si>
    <t>REPEAT OF FOXTROT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</si>
  <si>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</si>
  <si>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</si>
  <si>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</si>
  <si>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</si>
  <si>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</si>
  <si>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</si>
  <si>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</si>
  <si>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</si>
  <si>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</si>
  <si>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</si>
  <si>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</si>
  <si>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</si>
  <si>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</si>
  <si>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</si>
  <si>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</si>
  <si>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</si>
  <si>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</si>
  <si>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</si>
  <si>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</si>
  <si>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</si>
  <si>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</si>
  <si>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</si>
  <si>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</si>
  <si>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</si>
  <si>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</si>
  <si>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</si>
  <si>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</si>
  <si>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</si>
  <si>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</si>
  <si>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</si>
  <si>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</si>
  <si>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</si>
  <si>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</si>
  <si>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</si>
  <si>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</si>
  <si>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</si>
  <si>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</si>
  <si>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</si>
  <si>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</si>
  <si>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</si>
  <si>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</si>
  <si>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</si>
  <si>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</si>
  <si>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</si>
  <si>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</si>
  <si>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</si>
  <si>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VALIANT &amp; SAFEGUARD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</si>
  <si>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</si>
  <si>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</si>
  <si>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</si>
  <si>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</si>
  <si>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</si>
  <si>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</si>
  <si>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</si>
  <si>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</si>
  <si>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</si>
  <si>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</si>
  <si>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</si>
  <si>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</si>
  <si>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</si>
  <si>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</si>
  <si>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</si>
  <si>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</si>
  <si>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</si>
  <si>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</si>
  <si>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</si>
  <si>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</si>
  <si>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</si>
  <si>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</si>
  <si>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</si>
  <si>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</si>
  <si>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</si>
  <si>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51 08.65N</t>
  </si>
  <si>
    <t>001 45.86</t>
  </si>
  <si>
    <t>240740</t>
  </si>
  <si>
    <t>BETWEEN DUNKIRK AND DOVER</t>
  </si>
  <si>
    <t>YELLOW AND BLACK</t>
  </si>
  <si>
    <t>FKCRT INVESTINGTING FIF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</si>
</sst>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42" t="s">
        <v>0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</row>
    <row r="3" spans="1:37" ht="44.15" customHeight="1" x14ac:dyDescent="0.35">
      <c r="A3" s="33" t="s">
        <v>1</v>
      </c>
      <c r="B3" s="33" t="s">
        <v>2</v>
      </c>
      <c r="C3" s="14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49" t="s">
        <v>9</v>
      </c>
      <c r="J3" s="140"/>
      <c r="K3" s="14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50" t="s">
        <v>21</v>
      </c>
      <c r="X3" s="150"/>
      <c r="Y3" s="150" t="s">
        <v>22</v>
      </c>
      <c r="Z3" s="150"/>
      <c r="AA3" s="150"/>
      <c r="AB3" s="150" t="s">
        <v>23</v>
      </c>
      <c r="AC3" s="15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4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51" t="s">
        <v>28</v>
      </c>
      <c r="J4" s="138"/>
      <c r="K4" s="13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52" t="s">
        <v>33</v>
      </c>
      <c r="X4" s="153"/>
      <c r="Y4" s="50" t="s">
        <v>34</v>
      </c>
      <c r="Z4" s="50" t="s">
        <v>35</v>
      </c>
      <c r="AA4" s="50" t="s">
        <v>36</v>
      </c>
      <c r="AB4" s="152" t="s">
        <v>37</v>
      </c>
      <c r="AC4" s="15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176</v>
      </c>
      <c r="E6" s="68"/>
      <c r="F6" s="69">
        <v>41331</v>
      </c>
      <c r="G6" s="66"/>
      <c r="H6" s="70"/>
      <c r="I6" s="68" t="s">
        <v>177</v>
      </c>
      <c r="J6" s="71" t="s">
        <v>178</v>
      </c>
      <c r="K6" s="73">
        <v>231033</v>
      </c>
      <c r="L6" s="73" t="s">
        <v>160</v>
      </c>
      <c r="M6" s="68"/>
      <c r="N6" s="74"/>
      <c r="O6" s="75" t="s">
        <v>179</v>
      </c>
      <c r="P6" s="76" t="s">
        <v>180</v>
      </c>
      <c r="Q6" s="77" t="s">
        <v>181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16</v>
      </c>
      <c r="F1" s="26">
        <f>COUNTIF(C6:C108,"R*")</f>
        <v>4</v>
      </c>
      <c r="H1" s="27">
        <f>SUM(T6:T109)</f>
        <v>0</v>
      </c>
      <c r="K1" s="27">
        <f>COUNTIF(L6:L179, "French*")</f>
        <v>9</v>
      </c>
      <c r="L1" s="27">
        <f>COUNTIF(L6:L179, "UK*")</f>
        <v>7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42" t="s">
        <v>0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</row>
    <row r="3" spans="1:37" ht="44.15" customHeight="1" x14ac:dyDescent="0.35">
      <c r="A3" s="33" t="s">
        <v>1</v>
      </c>
      <c r="B3" s="33" t="s">
        <v>2</v>
      </c>
      <c r="C3" s="14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49" t="s">
        <v>9</v>
      </c>
      <c r="J3" s="140"/>
      <c r="K3" s="14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50" t="s">
        <v>21</v>
      </c>
      <c r="X3" s="150"/>
      <c r="Y3" s="150" t="s">
        <v>22</v>
      </c>
      <c r="Z3" s="150"/>
      <c r="AA3" s="150"/>
      <c r="AB3" s="150" t="s">
        <v>23</v>
      </c>
      <c r="AC3" s="15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4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51" t="s">
        <v>28</v>
      </c>
      <c r="J4" s="138"/>
      <c r="K4" s="13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52" t="s">
        <v>33</v>
      </c>
      <c r="X4" s="153"/>
      <c r="Y4" s="50" t="s">
        <v>34</v>
      </c>
      <c r="Z4" s="50" t="s">
        <v>35</v>
      </c>
      <c r="AA4" s="50" t="s">
        <v>36</v>
      </c>
      <c r="AB4" s="152" t="s">
        <v>37</v>
      </c>
      <c r="AC4" s="15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182</v>
      </c>
      <c r="E6" s="68"/>
      <c r="F6" s="69">
        <v>41381</v>
      </c>
      <c r="G6" s="66"/>
      <c r="H6" s="70" t="s">
        <v>183</v>
      </c>
      <c r="I6" s="68"/>
      <c r="J6" s="71"/>
      <c r="K6" s="72"/>
      <c r="L6" s="73"/>
      <c r="M6" s="68"/>
      <c r="N6" s="74"/>
      <c r="O6" s="75"/>
      <c r="P6" s="76" t="s">
        <v>184</v>
      </c>
      <c r="Q6" s="77" t="s">
        <v>171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185</v>
      </c>
      <c r="E7" s="84">
        <v>1</v>
      </c>
      <c r="F7" s="84">
        <v>41383</v>
      </c>
      <c r="G7" s="82"/>
      <c r="H7" s="85"/>
      <c r="I7" s="84" t="s">
        <v>186</v>
      </c>
      <c r="J7" s="86" t="s">
        <v>187</v>
      </c>
      <c r="K7" s="87" t="s">
        <v>188</v>
      </c>
      <c r="L7" s="88" t="s">
        <v>160</v>
      </c>
      <c r="M7" s="84" t="s">
        <v>174</v>
      </c>
      <c r="N7" s="89">
        <v>40</v>
      </c>
      <c r="O7" s="89"/>
      <c r="P7" s="82"/>
      <c r="Q7" s="86" t="s">
        <v>189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168</v>
      </c>
      <c r="D8" s="67" t="s">
        <v>159</v>
      </c>
      <c r="E8" s="69">
        <v>7</v>
      </c>
      <c r="F8" s="69">
        <v>41384</v>
      </c>
      <c r="G8" s="76" t="s">
        <v>190</v>
      </c>
      <c r="H8" s="93" t="s">
        <v>191</v>
      </c>
      <c r="I8" s="69" t="s">
        <v>192</v>
      </c>
      <c r="J8" s="77" t="s">
        <v>193</v>
      </c>
      <c r="K8" s="94"/>
      <c r="L8" s="78" t="s">
        <v>46</v>
      </c>
      <c r="M8" s="69" t="s">
        <v>165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168</v>
      </c>
      <c r="D9" s="83" t="s">
        <v>185</v>
      </c>
      <c r="E9" s="84">
        <v>3</v>
      </c>
      <c r="F9" s="84">
        <v>41385</v>
      </c>
      <c r="G9" s="82"/>
      <c r="H9" s="85"/>
      <c r="I9" s="84" t="s">
        <v>194</v>
      </c>
      <c r="J9" s="86" t="s">
        <v>195</v>
      </c>
      <c r="K9" s="87" t="s">
        <v>196</v>
      </c>
      <c r="L9" s="88" t="s">
        <v>46</v>
      </c>
      <c r="M9" s="84" t="s">
        <v>174</v>
      </c>
      <c r="N9" s="89">
        <v>30</v>
      </c>
      <c r="O9" s="89"/>
      <c r="P9" s="82" t="s">
        <v>197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168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198</v>
      </c>
      <c r="J10" s="77" t="s">
        <v>199</v>
      </c>
      <c r="K10" s="94" t="s">
        <v>200</v>
      </c>
      <c r="L10" s="78" t="s">
        <v>46</v>
      </c>
      <c r="M10" s="69" t="s">
        <v>174</v>
      </c>
      <c r="N10" s="75">
        <v>30</v>
      </c>
      <c r="O10" s="75"/>
      <c r="P10" s="76" t="s">
        <v>201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168</v>
      </c>
      <c r="D11" s="83" t="s">
        <v>182</v>
      </c>
      <c r="E11" s="84"/>
      <c r="F11" s="84">
        <v>41386</v>
      </c>
      <c r="G11" s="82"/>
      <c r="H11" s="85" t="s">
        <v>183</v>
      </c>
      <c r="I11" s="84"/>
      <c r="J11" s="86"/>
      <c r="K11" s="87"/>
      <c r="L11" s="88"/>
      <c r="M11" s="84"/>
      <c r="N11" s="89"/>
      <c r="O11" s="89"/>
      <c r="P11" s="82" t="s">
        <v>202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172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6"/>
      <c r="AG12" s="136"/>
      <c r="AH12" s="136"/>
      <c r="AI12" s="136"/>
      <c r="AJ12" s="136"/>
      <c r="AK12" s="136"/>
    </row>
    <row r="13" spans="1:37" ht="30" customHeight="1" x14ac:dyDescent="0.35">
      <c r="A13" s="81" t="s">
        <v>62</v>
      </c>
      <c r="B13" s="81"/>
      <c r="C13" s="97" t="s">
        <v>168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203</v>
      </c>
      <c r="L13" s="103" t="s">
        <v>46</v>
      </c>
      <c r="M13" s="104" t="s">
        <v>204</v>
      </c>
      <c r="N13" s="105" t="s">
        <v>205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206</v>
      </c>
      <c r="L14" s="116" t="s">
        <v>46</v>
      </c>
      <c r="M14" s="117"/>
      <c r="N14" s="118">
        <v>33</v>
      </c>
      <c r="O14" s="118"/>
      <c r="P14" s="76" t="s">
        <v>207</v>
      </c>
      <c r="Q14" s="114" t="s">
        <v>189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168</v>
      </c>
      <c r="D16" s="67" t="s">
        <v>175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168</v>
      </c>
      <c r="D17" s="83" t="s">
        <v>185</v>
      </c>
      <c r="E17" s="84">
        <v>10</v>
      </c>
      <c r="F17" s="84">
        <v>41394</v>
      </c>
      <c r="G17" s="82"/>
      <c r="H17" s="85"/>
      <c r="I17" s="84" t="s">
        <v>209</v>
      </c>
      <c r="J17" s="86" t="s">
        <v>210</v>
      </c>
      <c r="K17" s="87" t="s">
        <v>211</v>
      </c>
      <c r="L17" s="88" t="s">
        <v>46</v>
      </c>
      <c r="M17" s="84" t="s">
        <v>167</v>
      </c>
      <c r="N17" s="89">
        <v>40</v>
      </c>
      <c r="O17" s="89"/>
      <c r="P17" s="82"/>
      <c r="Q17" s="86" t="s">
        <v>212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168</v>
      </c>
      <c r="D18" s="67" t="s">
        <v>185</v>
      </c>
      <c r="E18" s="69">
        <v>11</v>
      </c>
      <c r="F18" s="69">
        <v>41398</v>
      </c>
      <c r="G18" s="76"/>
      <c r="H18" s="93"/>
      <c r="I18" s="69" t="s">
        <v>213</v>
      </c>
      <c r="J18" s="77" t="s">
        <v>214</v>
      </c>
      <c r="K18" s="94" t="s">
        <v>211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168</v>
      </c>
      <c r="D19" s="83" t="s">
        <v>164</v>
      </c>
      <c r="E19" s="84"/>
      <c r="F19" s="84">
        <v>41401</v>
      </c>
      <c r="G19" s="82"/>
      <c r="H19" s="85"/>
      <c r="I19" s="84" t="s">
        <v>215</v>
      </c>
      <c r="J19" s="86" t="s">
        <v>216</v>
      </c>
      <c r="K19" s="87" t="s">
        <v>217</v>
      </c>
      <c r="L19" s="88" t="s">
        <v>160</v>
      </c>
      <c r="M19" s="84" t="s">
        <v>167</v>
      </c>
      <c r="N19" s="89">
        <v>32</v>
      </c>
      <c r="O19" s="89" t="s">
        <v>218</v>
      </c>
      <c r="P19" s="82" t="s">
        <v>219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168</v>
      </c>
      <c r="D20" s="67" t="s">
        <v>162</v>
      </c>
      <c r="E20" s="69"/>
      <c r="F20" s="69">
        <v>41400</v>
      </c>
      <c r="G20" s="76"/>
      <c r="H20" s="93" t="s">
        <v>220</v>
      </c>
      <c r="I20" s="69" t="s">
        <v>221</v>
      </c>
      <c r="J20" s="77" t="s">
        <v>222</v>
      </c>
      <c r="K20" s="94" t="s">
        <v>223</v>
      </c>
      <c r="L20" s="78" t="s">
        <v>160</v>
      </c>
      <c r="M20" s="69" t="s">
        <v>167</v>
      </c>
      <c r="N20" s="75">
        <v>32</v>
      </c>
      <c r="O20" s="75"/>
      <c r="P20" s="76" t="s">
        <v>224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168</v>
      </c>
      <c r="D21" s="83" t="s">
        <v>164</v>
      </c>
      <c r="E21" s="84"/>
      <c r="F21" s="84">
        <v>41403</v>
      </c>
      <c r="G21" s="82"/>
      <c r="H21" s="85" t="s">
        <v>225</v>
      </c>
      <c r="I21" s="84" t="s">
        <v>226</v>
      </c>
      <c r="J21" s="86" t="s">
        <v>227</v>
      </c>
      <c r="K21" s="87" t="s">
        <v>228</v>
      </c>
      <c r="L21" s="88" t="s">
        <v>160</v>
      </c>
      <c r="M21" s="84"/>
      <c r="N21" s="89"/>
      <c r="O21" s="89"/>
      <c r="P21" s="82" t="s">
        <v>224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 t="s">
        <v>168</v>
      </c>
      <c r="D22" s="67" t="s">
        <v>170</v>
      </c>
      <c r="E22" s="69"/>
      <c r="F22" s="69">
        <v>41404</v>
      </c>
      <c r="G22" s="76"/>
      <c r="H22" s="93"/>
      <c r="I22" s="69" t="s">
        <v>229</v>
      </c>
      <c r="J22" s="77" t="s">
        <v>230</v>
      </c>
      <c r="K22" s="94" t="s">
        <v>231</v>
      </c>
      <c r="L22" s="78" t="s">
        <v>46</v>
      </c>
      <c r="M22" s="69" t="s">
        <v>232</v>
      </c>
      <c r="N22" s="75">
        <v>40</v>
      </c>
      <c r="O22" s="75" t="s">
        <v>233</v>
      </c>
      <c r="P22" s="76" t="s">
        <v>234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 t="s">
        <v>168</v>
      </c>
      <c r="D23" s="83" t="s">
        <v>164</v>
      </c>
      <c r="E23" s="84"/>
      <c r="F23" s="84">
        <v>41411</v>
      </c>
      <c r="G23" s="82"/>
      <c r="H23" s="85" t="s">
        <v>235</v>
      </c>
      <c r="I23" s="84" t="s">
        <v>236</v>
      </c>
      <c r="J23" s="86" t="s">
        <v>237</v>
      </c>
      <c r="K23" s="87" t="s">
        <v>238</v>
      </c>
      <c r="L23" s="88" t="s">
        <v>160</v>
      </c>
      <c r="M23" s="84" t="s">
        <v>163</v>
      </c>
      <c r="N23" s="89" t="s">
        <v>161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 t="s">
        <v>168</v>
      </c>
      <c r="D24" s="67" t="s">
        <v>239</v>
      </c>
      <c r="E24" s="69"/>
      <c r="F24" s="69"/>
      <c r="G24" s="76"/>
      <c r="H24" s="93"/>
      <c r="I24" s="69" t="s">
        <v>240</v>
      </c>
      <c r="J24" s="77" t="s">
        <v>173</v>
      </c>
      <c r="K24" s="94" t="s">
        <v>241</v>
      </c>
      <c r="L24" s="78" t="s">
        <v>46</v>
      </c>
      <c r="M24" s="69" t="s">
        <v>169</v>
      </c>
      <c r="N24" s="75"/>
      <c r="O24" s="75" t="s">
        <v>242</v>
      </c>
      <c r="P24" s="76" t="s">
        <v>243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 t="s">
        <v>168</v>
      </c>
      <c r="D25" s="83" t="s">
        <v>159</v>
      </c>
      <c r="E25" s="84">
        <v>13</v>
      </c>
      <c r="F25" s="84">
        <v>41413</v>
      </c>
      <c r="G25" s="82"/>
      <c r="H25" s="85"/>
      <c r="I25" s="84" t="s">
        <v>244</v>
      </c>
      <c r="J25" s="86" t="s">
        <v>245</v>
      </c>
      <c r="K25" s="87" t="s">
        <v>246</v>
      </c>
      <c r="L25" s="88" t="s">
        <v>160</v>
      </c>
      <c r="M25" s="84" t="s">
        <v>167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 t="s">
        <v>168</v>
      </c>
      <c r="D26" s="67" t="s">
        <v>164</v>
      </c>
      <c r="E26" s="69"/>
      <c r="F26" s="69">
        <v>941414</v>
      </c>
      <c r="G26" s="76"/>
      <c r="H26" s="93"/>
      <c r="I26" s="154" t="s">
        <v>247</v>
      </c>
      <c r="J26" s="155"/>
      <c r="K26" s="156"/>
      <c r="L26" s="78"/>
      <c r="M26" s="69" t="s">
        <v>248</v>
      </c>
      <c r="N26" s="75">
        <v>20</v>
      </c>
      <c r="O26" s="75" t="s">
        <v>249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1">
    <mergeCell ref="I26:K26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9B165C5-0754-4043-8857-2098F8438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2025-10-31T11:17:34Z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