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40DF6290-5A11-49E9-97ED-72E76F028F5A}" xr6:coauthVersionLast="47" xr6:coauthVersionMax="47" xr10:uidLastSave="{6EC4061B-E4A6-44B4-9E75-D770FE1C16AD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<sst xmlns="http://schemas.openxmlformats.org/spreadsheetml/2006/main" count="747" uniqueCount="278">
  <si>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</si>
  <si>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</si>
  <si>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</si>
  <si>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</si>
  <si>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</si>
  <si>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</si>
  <si>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</si>
  <si>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</si>
  <si>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</si>
  <si>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</si>
  <si>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</si>
  <si>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</si>
  <si>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</si>
  <si>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</si>
  <si>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</si>
  <si>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</si>
  <si>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</si>
  <si>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</si>
  <si>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</si>
  <si>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</si>
  <si>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</si>
  <si>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</si>
  <si>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</si>
  <si>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</si>
  <si>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</si>
  <si>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</si>
  <si>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</si>
  <si>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</si>
  <si>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</si>
  <si>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</si>
  <si>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</si>
  <si>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</si>
  <si>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</si>
  <si>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</si>
  <si>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</si>
  <si>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</si>
  <si>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</si>
  <si>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</si>
  <si>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</si>
  <si>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</si>
  <si>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</si>
  <si>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</si>
  <si>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</si>
  <si>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</si>
  <si>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</si>
  <si>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</si>
  <si>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</si>
  <si>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</si>
  <si>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</si>
  <si>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</si>
  <si>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</si>
  <si>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</si>
  <si>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</si>
  <si>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</si>
  <si>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</si>
  <si>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</si>
  <si>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</si>
  <si>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</si>
  <si>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</si>
  <si>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</si>
  <si>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</si>
  <si>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</si>
  <si>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</si>
  <si>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</si>
  <si>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</si>
  <si>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</si>
  <si>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</si>
  <si>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</si>
  <si>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</si>
  <si>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</si>
  <si>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</si>
  <si>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</si>
  <si>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</si>
  <si>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</si>
  <si>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</si>
  <si>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</si>
  <si>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</si>
  <si>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</si>
  <si>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</si>
  <si>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</si>
  <si>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</si>
  <si>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</si>
  <si>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</si>
  <si>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</si>
  <si>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</si>
  <si>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</si>
  <si>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</si>
  <si>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</si>
  <si>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</si>
  <si>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</si>
  <si>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</si>
  <si>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</si>
  <si>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</si>
  <si>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</si>
  <si>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</si>
  <si>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</si>
  <si>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</si>
  <si>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</si>
  <si>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</si>
  <si>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</si>
  <si>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</si>
  <si>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</si>
  <si>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</si>
  <si>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</si>
  <si>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</si>
  <si>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</si>
  <si>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</si>
  <si>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</si>
  <si>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</si>
  <si>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</si>
  <si>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</si>
  <si>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</si>
  <si>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</si>
  <si>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</si>
  <si>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</si>
  <si>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</si>
  <si>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</si>
  <si>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</si>
  <si>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</si>
  <si>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</si>
  <si>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</si>
  <si>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</si>
  <si>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</si>
  <si>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</si>
  <si>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</si>
  <si>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</si>
  <si>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</si>
  <si>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</si>
  <si>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</si>
  <si>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</si>
  <si>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</si>
  <si>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</si>
  <si>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</si>
  <si>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</si>
  <si>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</si>
  <si>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</si>
  <si>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</si>
  <si>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</si>
  <si>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</si>
  <si>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</si>
  <si>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</si>
  <si>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</si>
  <si>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</si>
  <si>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</si>
  <si>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</si>
  <si>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</si>
  <si>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</si>
  <si>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</si>
  <si>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</si>
  <si>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</si>
  <si>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</si>
  <si>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</si>
  <si>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</si>
  <si>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</si>
  <si>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</si>
  <si>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</si>
  <si>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</si>
  <si>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</si>
  <si>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</si>
  <si>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</si>
  <si>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</si>
  <si>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KENT POLICE</t>
  </si>
  <si>
    <t>UNKNOWN</t>
  </si>
  <si>
    <t>999 CALL</t>
  </si>
  <si>
    <t>-</t>
  </si>
  <si>
    <t>HURRICANE</t>
  </si>
  <si>
    <t>VALIANT</t>
  </si>
  <si>
    <t>DUALB</t>
  </si>
  <si>
    <t>BLACK</t>
  </si>
  <si>
    <t>O</t>
  </si>
  <si>
    <t>GREY INFLATABLE</t>
  </si>
  <si>
    <t>GRIZ NEZ</t>
  </si>
  <si>
    <t>REPEAT OF FOXTROT</t>
  </si>
  <si>
    <t>CNIS</t>
  </si>
  <si>
    <t>NO INCIDENT</t>
  </si>
  <si>
    <t>001 44.0E</t>
  </si>
  <si>
    <t>INFLATABLE</t>
  </si>
  <si>
    <t>POLICE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</si>
  <si>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</si>
  <si>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</si>
  <si>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</si>
  <si>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</si>
  <si>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</si>
  <si>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</si>
  <si>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</si>
  <si>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</si>
  <si>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</si>
  <si>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</si>
  <si>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</si>
  <si>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</si>
  <si>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</si>
  <si>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</si>
  <si>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</si>
  <si>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</si>
  <si>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</si>
  <si>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</si>
  <si>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</si>
  <si>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</si>
  <si>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</si>
  <si>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</si>
  <si>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</si>
  <si>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</si>
  <si>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</si>
  <si>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</si>
  <si>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</si>
  <si>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</si>
  <si>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</si>
  <si>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</si>
  <si>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</si>
  <si>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</si>
  <si>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</si>
  <si>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</si>
  <si>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</si>
  <si>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</si>
  <si>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</si>
  <si>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</si>
  <si>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</si>
  <si>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</si>
  <si>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</si>
  <si>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</si>
  <si>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</si>
  <si>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</si>
  <si>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</si>
  <si>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</si>
  <si>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</si>
  <si>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</si>
  <si>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</si>
  <si>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</si>
  <si>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</si>
  <si>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</si>
  <si>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</si>
  <si>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</si>
  <si>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</si>
  <si>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</si>
  <si>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</si>
  <si>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</si>
  <si>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</si>
  <si>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</si>
  <si>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</si>
  <si>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</si>
  <si>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</si>
  <si>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</si>
  <si>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</si>
  <si>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</si>
  <si>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</si>
  <si>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</si>
  <si>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</si>
  <si>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</si>
  <si>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</si>
  <si>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</si>
  <si>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</si>
  <si>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</si>
  <si>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</si>
  <si>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</si>
  <si>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</si>
  <si>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</si>
  <si>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</si>
  <si>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</si>
  <si>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</si>
  <si>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</si>
  <si>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</si>
  <si>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</si>
  <si>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</si>
  <si>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</si>
  <si>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</si>
  <si>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</si>
  <si>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</si>
  <si>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</si>
  <si>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</si>
  <si>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</si>
  <si>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</si>
  <si>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</si>
  <si>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51 11.3N</t>
  </si>
  <si>
    <t>001 43.3</t>
  </si>
  <si>
    <t>240822</t>
  </si>
  <si>
    <t>LOTS OF PEOPLE ON BOARD WITH ORANGE LJS</t>
  </si>
  <si>
    <t>EDZARD CIRKSENA  VIA CNIS</t>
  </si>
  <si>
    <t>491784816380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</si>
</sst>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14" fontId="14" fillId="6" borderId="0" xfId="0" applyNumberFormat="1" applyFont="1" applyFill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1" fontId="14" fillId="6" borderId="0" xfId="0" applyNumberFormat="1" applyFont="1" applyFill="1" applyAlignment="1">
      <alignment horizontal="center" vertical="center" wrapText="1"/>
    </xf>
    <xf numFmtId="49" fontId="13" fillId="6" borderId="0" xfId="0" applyNumberFormat="1" applyFont="1" applyFill="1" applyAlignment="1">
      <alignment horizontal="right" vertical="center" wrapText="1"/>
    </xf>
    <xf numFmtId="1" fontId="13" fillId="6" borderId="0" xfId="0" applyNumberFormat="1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8" fillId="5" borderId="9" xfId="0" applyNumberFormat="1" applyFont="1" applyFill="1" applyBorder="1" applyAlignment="1">
      <alignment horizontal="center" vertical="center" wrapText="1"/>
    </xf>
    <xf numFmtId="1" fontId="18" fillId="5" borderId="4" xfId="0" applyNumberFormat="1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49" fontId="18" fillId="5" borderId="14" xfId="0" applyNumberFormat="1" applyFont="1" applyFill="1" applyBorder="1" applyAlignment="1">
      <alignment horizontal="center" vertical="center" wrapText="1"/>
    </xf>
    <xf numFmtId="1" fontId="18" fillId="5" borderId="14" xfId="0" applyNumberFormat="1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9" fillId="5" borderId="5" xfId="0" applyNumberFormat="1" applyFont="1" applyFill="1" applyBorder="1" applyAlignment="1">
      <alignment horizontal="center" vertical="center" wrapText="1"/>
    </xf>
    <xf numFmtId="1" fontId="19" fillId="5" borderId="7" xfId="0" applyNumberFormat="1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49" fontId="19" fillId="5" borderId="6" xfId="0" applyNumberFormat="1" applyFont="1" applyFill="1" applyBorder="1" applyAlignment="1">
      <alignment horizontal="center" vertical="center" wrapText="1"/>
    </xf>
    <xf numFmtId="1" fontId="19" fillId="5" borderId="6" xfId="0" applyNumberFormat="1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49" fontId="20" fillId="2" borderId="5" xfId="0" applyNumberFormat="1" applyFont="1" applyFill="1" applyBorder="1" applyAlignment="1">
      <alignment horizontal="center" vertical="center" wrapText="1"/>
    </xf>
    <xf numFmtId="164" fontId="20" fillId="2" borderId="8" xfId="0" applyNumberFormat="1" applyFont="1" applyFill="1" applyBorder="1" applyAlignment="1">
      <alignment horizontal="center" vertical="center" wrapText="1"/>
    </xf>
    <xf numFmtId="164" fontId="20" fillId="2" borderId="6" xfId="0" applyNumberFormat="1" applyFont="1" applyFill="1" applyBorder="1" applyAlignment="1">
      <alignment horizontal="center" vertical="center" wrapText="1"/>
    </xf>
    <xf numFmtId="49" fontId="20" fillId="2" borderId="7" xfId="0" applyNumberFormat="1" applyFont="1" applyFill="1" applyBorder="1" applyAlignment="1">
      <alignment horizontal="center" vertical="center" wrapText="1"/>
    </xf>
    <xf numFmtId="1" fontId="20" fillId="2" borderId="5" xfId="0" applyNumberFormat="1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 applyProtection="1">
      <alignment horizontal="center" vertical="center" wrapText="1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49" fontId="20" fillId="0" borderId="14" xfId="0" applyNumberFormat="1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49" fontId="20" fillId="0" borderId="4" xfId="0" applyNumberFormat="1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1" fontId="20" fillId="0" borderId="10" xfId="0" applyNumberFormat="1" applyFont="1" applyBorder="1" applyAlignment="1" applyProtection="1">
      <alignment horizontal="center" vertical="center" wrapText="1"/>
      <protection locked="0"/>
    </xf>
    <xf numFmtId="1" fontId="20" fillId="0" borderId="12" xfId="0" applyNumberFormat="1" applyFont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49" fontId="20" fillId="0" borderId="9" xfId="0" applyNumberFormat="1" applyFont="1" applyBorder="1" applyAlignment="1" applyProtection="1">
      <alignment horizontal="center" vertical="center" wrapText="1"/>
      <protection locked="0"/>
    </xf>
    <xf numFmtId="1" fontId="20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0" fontId="20" fillId="4" borderId="12" xfId="0" applyFont="1" applyFill="1" applyBorder="1" applyAlignment="1" applyProtection="1">
      <alignment horizontal="center" vertical="center" wrapText="1"/>
      <protection locked="0"/>
    </xf>
    <xf numFmtId="49" fontId="20" fillId="4" borderId="0" xfId="0" applyNumberFormat="1" applyFont="1" applyFill="1" applyAlignment="1" applyProtection="1">
      <alignment horizontal="center" vertical="center" wrapText="1"/>
      <protection locked="0"/>
    </xf>
    <xf numFmtId="0" fontId="20" fillId="4" borderId="0" xfId="0" applyFont="1" applyFill="1" applyAlignment="1" applyProtection="1">
      <alignment horizontal="center" vertical="center" wrapText="1"/>
      <protection locked="0"/>
    </xf>
    <xf numFmtId="49" fontId="2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20" fillId="4" borderId="13" xfId="0" applyFont="1" applyFill="1" applyBorder="1" applyAlignment="1" applyProtection="1">
      <alignment horizontal="center" vertical="center" wrapText="1"/>
      <protection locked="0"/>
    </xf>
    <xf numFmtId="1" fontId="20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20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0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20" fillId="0" borderId="0" xfId="0" applyNumberFormat="1" applyFont="1" applyAlignment="1" applyProtection="1">
      <alignment horizontal="center" vertical="center" wrapText="1"/>
      <protection locked="0"/>
    </xf>
    <xf numFmtId="49" fontId="20" fillId="0" borderId="13" xfId="0" applyNumberFormat="1" applyFont="1" applyBorder="1" applyAlignment="1" applyProtection="1">
      <alignment horizontal="center" vertical="center" wrapText="1"/>
      <protection locked="0"/>
    </xf>
    <xf numFmtId="49" fontId="20" fillId="0" borderId="11" xfId="0" applyNumberFormat="1" applyFont="1" applyBorder="1" applyAlignment="1" applyProtection="1">
      <alignment horizontal="center" vertical="center" wrapText="1"/>
      <protection locked="0"/>
    </xf>
    <xf numFmtId="1" fontId="20" fillId="0" borderId="11" xfId="0" applyNumberFormat="1" applyFont="1" applyBorder="1" applyAlignment="1" applyProtection="1">
      <alignment horizontal="center" vertical="center" wrapText="1"/>
      <protection locked="0"/>
    </xf>
    <xf numFmtId="0" fontId="22" fillId="4" borderId="11" xfId="0" applyFont="1" applyFill="1" applyBorder="1" applyAlignment="1" applyProtection="1">
      <alignment horizontal="center" vertical="center" wrapText="1"/>
      <protection locked="0"/>
    </xf>
    <xf numFmtId="0" fontId="23" fillId="4" borderId="12" xfId="0" applyFont="1" applyFill="1" applyBorder="1" applyAlignment="1" applyProtection="1">
      <alignment horizontal="center" vertical="center" wrapText="1"/>
      <protection locked="0"/>
    </xf>
    <xf numFmtId="2" fontId="23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3" fillId="4" borderId="0" xfId="0" applyNumberFormat="1" applyFont="1" applyFill="1" applyAlignment="1" applyProtection="1">
      <alignment horizontal="center" vertical="center" wrapText="1"/>
      <protection locked="0"/>
    </xf>
    <xf numFmtId="0" fontId="23" fillId="4" borderId="0" xfId="0" applyFont="1" applyFill="1" applyAlignment="1" applyProtection="1">
      <alignment horizontal="center" vertical="center" wrapText="1"/>
      <protection locked="0"/>
    </xf>
    <xf numFmtId="49" fontId="23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3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3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3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3" fillId="4" borderId="11" xfId="0" applyFont="1" applyFill="1" applyBorder="1" applyAlignment="1" applyProtection="1">
      <alignment horizontal="center" vertical="center" wrapText="1"/>
      <protection locked="0"/>
    </xf>
    <xf numFmtId="0" fontId="23" fillId="4" borderId="13" xfId="0" applyFont="1" applyFill="1" applyBorder="1" applyAlignment="1" applyProtection="1">
      <alignment horizontal="center" vertical="center" wrapText="1"/>
      <protection locked="0"/>
    </xf>
    <xf numFmtId="49" fontId="23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3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2" fontId="23" fillId="0" borderId="11" xfId="0" applyNumberFormat="1" applyFont="1" applyBorder="1" applyAlignment="1" applyProtection="1">
      <alignment horizontal="center" vertical="center" wrapText="1"/>
      <protection locked="0"/>
    </xf>
    <xf numFmtId="49" fontId="23" fillId="0" borderId="0" xfId="0" applyNumberFormat="1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49" fontId="23" fillId="0" borderId="13" xfId="0" applyNumberFormat="1" applyFont="1" applyBorder="1" applyAlignment="1" applyProtection="1">
      <alignment horizontal="center" vertical="center" wrapText="1"/>
      <protection locked="0"/>
    </xf>
    <xf numFmtId="164" fontId="23" fillId="0" borderId="13" xfId="0" applyNumberFormat="1" applyFont="1" applyBorder="1" applyAlignment="1" applyProtection="1">
      <alignment horizontal="center" vertical="center" wrapText="1"/>
      <protection locked="0"/>
    </xf>
    <xf numFmtId="164" fontId="23" fillId="0" borderId="12" xfId="0" applyNumberFormat="1" applyFont="1" applyBorder="1" applyAlignment="1" applyProtection="1">
      <alignment horizontal="center" vertical="center" wrapText="1"/>
      <protection locked="0"/>
    </xf>
    <xf numFmtId="1" fontId="23" fillId="0" borderId="12" xfId="0" applyNumberFormat="1" applyFont="1" applyBorder="1" applyAlignment="1" applyProtection="1">
      <alignment horizontal="center" vertical="center" wrapText="1"/>
      <protection locked="0"/>
    </xf>
    <xf numFmtId="0" fontId="23" fillId="0" borderId="11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49" fontId="23" fillId="0" borderId="11" xfId="0" applyNumberFormat="1" applyFont="1" applyBorder="1" applyAlignment="1" applyProtection="1">
      <alignment horizontal="center" vertical="center" wrapText="1"/>
      <protection locked="0"/>
    </xf>
    <xf numFmtId="1" fontId="23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20" fillId="8" borderId="11" xfId="0" applyFont="1" applyFill="1" applyBorder="1" applyAlignment="1" applyProtection="1">
      <alignment horizontal="center" vertical="center" wrapText="1"/>
      <protection locked="0"/>
    </xf>
    <xf numFmtId="0" fontId="21" fillId="8" borderId="12" xfId="0" applyFont="1" applyFill="1" applyBorder="1" applyAlignment="1" applyProtection="1">
      <alignment horizontal="center" vertical="center" wrapText="1"/>
      <protection locked="0"/>
    </xf>
    <xf numFmtId="0" fontId="20" fillId="8" borderId="12" xfId="0" applyFont="1" applyFill="1" applyBorder="1" applyAlignment="1" applyProtection="1">
      <alignment horizontal="center" vertical="center" wrapText="1"/>
      <protection locked="0"/>
    </xf>
    <xf numFmtId="49" fontId="20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49" fontId="20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20" fillId="8" borderId="13" xfId="0" applyFont="1" applyFill="1" applyBorder="1" applyAlignment="1" applyProtection="1">
      <alignment horizontal="center" vertical="center" wrapText="1"/>
      <protection locked="0"/>
    </xf>
    <xf numFmtId="1" fontId="20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20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20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4" fillId="0" borderId="12" xfId="0" applyFont="1" applyBorder="1" applyAlignment="1">
      <alignment wrapText="1"/>
    </xf>
    <xf numFmtId="0" fontId="24" fillId="0" borderId="0" xfId="0" applyFont="1" applyAlignment="1">
      <alignment wrapText="1"/>
    </xf>
    <xf numFmtId="0" fontId="24" fillId="0" borderId="13" xfId="0" applyFont="1" applyBorder="1" applyAlignment="1">
      <alignment wrapText="1"/>
    </xf>
    <xf numFmtId="0" fontId="24" fillId="0" borderId="11" xfId="0" applyFont="1" applyBorder="1" applyAlignment="1">
      <alignment wrapText="1"/>
    </xf>
    <xf numFmtId="0" fontId="24" fillId="11" borderId="12" xfId="0" applyFont="1" applyFill="1" applyBorder="1" applyAlignment="1">
      <alignment wrapText="1"/>
    </xf>
    <xf numFmtId="0" fontId="24" fillId="11" borderId="0" xfId="0" applyFont="1" applyFill="1" applyAlignment="1">
      <alignment wrapText="1"/>
    </xf>
    <xf numFmtId="0" fontId="24" fillId="11" borderId="13" xfId="0" applyFont="1" applyFill="1" applyBorder="1" applyAlignment="1">
      <alignment wrapText="1"/>
    </xf>
    <xf numFmtId="0" fontId="24" fillId="11" borderId="11" xfId="0" applyFont="1" applyFill="1" applyBorder="1" applyAlignment="1">
      <alignment wrapText="1"/>
    </xf>
    <xf numFmtId="0" fontId="24" fillId="11" borderId="8" xfId="0" applyFont="1" applyFill="1" applyBorder="1" applyAlignment="1">
      <alignment wrapText="1"/>
    </xf>
    <xf numFmtId="0" fontId="24" fillId="11" borderId="6" xfId="0" applyFont="1" applyFill="1" applyBorder="1" applyAlignment="1">
      <alignment wrapText="1"/>
    </xf>
    <xf numFmtId="0" fontId="24" fillId="11" borderId="7" xfId="0" applyFont="1" applyFill="1" applyBorder="1" applyAlignment="1">
      <alignment wrapText="1"/>
    </xf>
    <xf numFmtId="0" fontId="24" fillId="11" borderId="5" xfId="0" applyFont="1" applyFill="1" applyBorder="1" applyAlignment="1">
      <alignment wrapText="1"/>
    </xf>
    <xf numFmtId="0" fontId="11" fillId="10" borderId="8" xfId="0" applyFont="1" applyFill="1" applyBorder="1" applyAlignment="1">
      <alignment horizontal="center" wrapText="1"/>
    </xf>
    <xf numFmtId="0" fontId="11" fillId="10" borderId="6" xfId="0" applyFont="1" applyFill="1" applyBorder="1" applyAlignment="1">
      <alignment horizontal="center" wrapText="1"/>
    </xf>
    <xf numFmtId="0" fontId="11" fillId="10" borderId="7" xfId="0" applyFont="1" applyFill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24" fillId="0" borderId="13" xfId="0" applyFont="1" applyBorder="1" applyAlignment="1">
      <alignment horizontal="center" wrapText="1"/>
    </xf>
    <xf numFmtId="0" fontId="24" fillId="11" borderId="12" xfId="0" applyFont="1" applyFill="1" applyBorder="1" applyAlignment="1">
      <alignment horizontal="center" wrapText="1"/>
    </xf>
    <xf numFmtId="0" fontId="24" fillId="11" borderId="0" xfId="0" applyFont="1" applyFill="1" applyAlignment="1">
      <alignment horizontal="center" wrapText="1"/>
    </xf>
    <xf numFmtId="0" fontId="24" fillId="11" borderId="13" xfId="0" applyFont="1" applyFill="1" applyBorder="1" applyAlignment="1">
      <alignment horizontal="center" wrapText="1"/>
    </xf>
    <xf numFmtId="0" fontId="26" fillId="9" borderId="9" xfId="0" applyFont="1" applyFill="1" applyBorder="1" applyAlignment="1">
      <alignment horizontal="center" wrapText="1"/>
    </xf>
    <xf numFmtId="0" fontId="12" fillId="9" borderId="5" xfId="0" applyFont="1" applyFill="1" applyBorder="1" applyAlignment="1">
      <alignment horizontal="center" wrapText="1"/>
    </xf>
    <xf numFmtId="0" fontId="11" fillId="10" borderId="16" xfId="0" applyFont="1" applyFill="1" applyBorder="1" applyAlignment="1">
      <alignment horizontal="center" wrapText="1"/>
    </xf>
    <xf numFmtId="0" fontId="24" fillId="0" borderId="11" xfId="0" applyFont="1" applyBorder="1" applyAlignment="1">
      <alignment horizontal="center" wrapText="1"/>
    </xf>
    <xf numFmtId="0" fontId="24" fillId="11" borderId="11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25" fillId="9" borderId="1" xfId="0" applyFont="1" applyFill="1" applyBorder="1" applyAlignment="1">
      <alignment horizontal="center" wrapText="1"/>
    </xf>
    <xf numFmtId="0" fontId="25" fillId="9" borderId="3" xfId="0" applyFont="1" applyFill="1" applyBorder="1" applyAlignment="1">
      <alignment horizontal="center" wrapText="1"/>
    </xf>
    <xf numFmtId="0" fontId="26" fillId="9" borderId="10" xfId="0" applyFont="1" applyFill="1" applyBorder="1" applyAlignment="1">
      <alignment horizontal="center" wrapText="1"/>
    </xf>
    <xf numFmtId="0" fontId="26" fillId="9" borderId="14" xfId="0" applyFont="1" applyFill="1" applyBorder="1" applyAlignment="1">
      <alignment horizontal="center" wrapText="1"/>
    </xf>
    <xf numFmtId="0" fontId="12" fillId="9" borderId="8" xfId="0" applyFont="1" applyFill="1" applyBorder="1" applyAlignment="1">
      <alignment horizontal="center" wrapText="1"/>
    </xf>
    <xf numFmtId="0" fontId="1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8" t="s">
        <v>0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2"/>
    </row>
    <row r="3" spans="1:37" ht="44.15" customHeight="1" x14ac:dyDescent="0.35">
      <c r="A3" s="33" t="s">
        <v>1</v>
      </c>
      <c r="B3" s="33" t="s">
        <v>2</v>
      </c>
      <c r="C3" s="173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5" t="s">
        <v>9</v>
      </c>
      <c r="J3" s="166"/>
      <c r="K3" s="167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6" t="s">
        <v>21</v>
      </c>
      <c r="X3" s="176"/>
      <c r="Y3" s="176" t="s">
        <v>22</v>
      </c>
      <c r="Z3" s="176"/>
      <c r="AA3" s="176"/>
      <c r="AB3" s="176" t="s">
        <v>23</v>
      </c>
      <c r="AC3" s="176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4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7" t="s">
        <v>28</v>
      </c>
      <c r="J4" s="164"/>
      <c r="K4" s="165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8" t="s">
        <v>33</v>
      </c>
      <c r="X4" s="179"/>
      <c r="Y4" s="50" t="s">
        <v>34</v>
      </c>
      <c r="Z4" s="50" t="s">
        <v>35</v>
      </c>
      <c r="AA4" s="50" t="s">
        <v>36</v>
      </c>
      <c r="AB4" s="178" t="s">
        <v>37</v>
      </c>
      <c r="AC4" s="179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178</v>
      </c>
      <c r="E6" s="68"/>
      <c r="F6" s="69">
        <v>41331</v>
      </c>
      <c r="G6" s="66"/>
      <c r="H6" s="70"/>
      <c r="I6" s="68" t="s">
        <v>179</v>
      </c>
      <c r="J6" s="71" t="s">
        <v>180</v>
      </c>
      <c r="K6" s="73">
        <v>231033</v>
      </c>
      <c r="L6" s="73" t="s">
        <v>160</v>
      </c>
      <c r="M6" s="68"/>
      <c r="N6" s="74"/>
      <c r="O6" s="75" t="s">
        <v>181</v>
      </c>
      <c r="P6" s="76" t="s">
        <v>182</v>
      </c>
      <c r="Q6" s="77" t="s">
        <v>183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15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20</v>
      </c>
      <c r="F1" s="26">
        <f>COUNTIF(C6:C108,"R*")</f>
        <v>5</v>
      </c>
      <c r="H1" s="27">
        <f>SUM(T6:T109)</f>
        <v>0</v>
      </c>
      <c r="K1" s="27">
        <f>COUNTIF(L6:L179, "French*")</f>
        <v>9</v>
      </c>
      <c r="L1" s="27">
        <f>COUNTIF(L6:L179, "UK*")</f>
        <v>9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8" t="s">
        <v>0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2"/>
      <c r="AF2" s="183" t="s">
        <v>184</v>
      </c>
      <c r="AG2" s="184"/>
      <c r="AH2" s="184"/>
      <c r="AI2" s="184"/>
    </row>
    <row r="3" spans="1:37" ht="44.15" customHeight="1" x14ac:dyDescent="0.35">
      <c r="A3" s="33" t="s">
        <v>1</v>
      </c>
      <c r="B3" s="33" t="s">
        <v>2</v>
      </c>
      <c r="C3" s="173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5" t="s">
        <v>9</v>
      </c>
      <c r="J3" s="166"/>
      <c r="K3" s="167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6" t="s">
        <v>21</v>
      </c>
      <c r="X3" s="176"/>
      <c r="Y3" s="176" t="s">
        <v>22</v>
      </c>
      <c r="Z3" s="176"/>
      <c r="AA3" s="176"/>
      <c r="AB3" s="176" t="s">
        <v>23</v>
      </c>
      <c r="AC3" s="176"/>
      <c r="AD3" s="39" t="s">
        <v>24</v>
      </c>
      <c r="AE3" s="42" t="s">
        <v>1</v>
      </c>
      <c r="AF3" s="185" t="s">
        <v>9</v>
      </c>
      <c r="AG3" s="186"/>
      <c r="AH3" s="186"/>
      <c r="AI3" s="159" t="s">
        <v>185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4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7" t="s">
        <v>28</v>
      </c>
      <c r="J4" s="164"/>
      <c r="K4" s="165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8" t="s">
        <v>33</v>
      </c>
      <c r="X4" s="179"/>
      <c r="Y4" s="50" t="s">
        <v>34</v>
      </c>
      <c r="Z4" s="50" t="s">
        <v>35</v>
      </c>
      <c r="AA4" s="50" t="s">
        <v>36</v>
      </c>
      <c r="AB4" s="178" t="s">
        <v>37</v>
      </c>
      <c r="AC4" s="179"/>
      <c r="AD4" s="50" t="s">
        <v>26</v>
      </c>
      <c r="AE4" s="53" t="s">
        <v>25</v>
      </c>
      <c r="AF4" s="187" t="s">
        <v>28</v>
      </c>
      <c r="AG4" s="188"/>
      <c r="AH4" s="188"/>
      <c r="AI4" s="160" t="s">
        <v>186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187</v>
      </c>
      <c r="E6" s="68"/>
      <c r="F6" s="69">
        <v>41381</v>
      </c>
      <c r="G6" s="66"/>
      <c r="H6" s="70" t="s">
        <v>188</v>
      </c>
      <c r="I6" s="68"/>
      <c r="J6" s="71"/>
      <c r="K6" s="72"/>
      <c r="L6" s="73"/>
      <c r="M6" s="68"/>
      <c r="N6" s="74"/>
      <c r="O6" s="75"/>
      <c r="P6" s="76" t="s">
        <v>189</v>
      </c>
      <c r="Q6" s="77" t="s">
        <v>172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190</v>
      </c>
      <c r="E7" s="84">
        <v>1</v>
      </c>
      <c r="F7" s="84">
        <v>41383</v>
      </c>
      <c r="G7" s="82"/>
      <c r="H7" s="85"/>
      <c r="I7" s="84" t="s">
        <v>191</v>
      </c>
      <c r="J7" s="86" t="s">
        <v>192</v>
      </c>
      <c r="K7" s="87" t="s">
        <v>193</v>
      </c>
      <c r="L7" s="88" t="s">
        <v>160</v>
      </c>
      <c r="M7" s="84" t="s">
        <v>176</v>
      </c>
      <c r="N7" s="89">
        <v>40</v>
      </c>
      <c r="O7" s="89"/>
      <c r="P7" s="82"/>
      <c r="Q7" s="86" t="s">
        <v>194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169</v>
      </c>
      <c r="D8" s="67" t="s">
        <v>159</v>
      </c>
      <c r="E8" s="69">
        <v>7</v>
      </c>
      <c r="F8" s="69">
        <v>41384</v>
      </c>
      <c r="G8" s="76" t="s">
        <v>195</v>
      </c>
      <c r="H8" s="93" t="s">
        <v>196</v>
      </c>
      <c r="I8" s="69" t="s">
        <v>197</v>
      </c>
      <c r="J8" s="77" t="s">
        <v>198</v>
      </c>
      <c r="K8" s="94"/>
      <c r="L8" s="78" t="s">
        <v>46</v>
      </c>
      <c r="M8" s="69" t="s">
        <v>164</v>
      </c>
      <c r="N8" s="75">
        <v>30</v>
      </c>
      <c r="O8" s="75" t="s">
        <v>166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169</v>
      </c>
      <c r="D9" s="83" t="s">
        <v>190</v>
      </c>
      <c r="E9" s="84">
        <v>3</v>
      </c>
      <c r="F9" s="84">
        <v>41385</v>
      </c>
      <c r="G9" s="82"/>
      <c r="H9" s="85"/>
      <c r="I9" s="84" t="s">
        <v>199</v>
      </c>
      <c r="J9" s="86" t="s">
        <v>200</v>
      </c>
      <c r="K9" s="87" t="s">
        <v>201</v>
      </c>
      <c r="L9" s="88" t="s">
        <v>46</v>
      </c>
      <c r="M9" s="84" t="s">
        <v>176</v>
      </c>
      <c r="N9" s="89">
        <v>30</v>
      </c>
      <c r="O9" s="89"/>
      <c r="P9" s="82" t="s">
        <v>202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169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203</v>
      </c>
      <c r="J10" s="77" t="s">
        <v>204</v>
      </c>
      <c r="K10" s="94" t="s">
        <v>205</v>
      </c>
      <c r="L10" s="78" t="s">
        <v>46</v>
      </c>
      <c r="M10" s="69" t="s">
        <v>176</v>
      </c>
      <c r="N10" s="75">
        <v>30</v>
      </c>
      <c r="O10" s="75"/>
      <c r="P10" s="76" t="s">
        <v>206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169</v>
      </c>
      <c r="D11" s="83" t="s">
        <v>187</v>
      </c>
      <c r="E11" s="84"/>
      <c r="F11" s="84">
        <v>41386</v>
      </c>
      <c r="G11" s="82"/>
      <c r="H11" s="85" t="s">
        <v>188</v>
      </c>
      <c r="I11" s="84"/>
      <c r="J11" s="86"/>
      <c r="K11" s="87"/>
      <c r="L11" s="88"/>
      <c r="M11" s="84"/>
      <c r="N11" s="89"/>
      <c r="O11" s="89"/>
      <c r="P11" s="82" t="s">
        <v>207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174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169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208</v>
      </c>
      <c r="L13" s="103" t="s">
        <v>46</v>
      </c>
      <c r="M13" s="104" t="s">
        <v>209</v>
      </c>
      <c r="N13" s="105" t="s">
        <v>210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211</v>
      </c>
      <c r="L14" s="116" t="s">
        <v>46</v>
      </c>
      <c r="M14" s="117"/>
      <c r="N14" s="118">
        <v>33</v>
      </c>
      <c r="O14" s="118"/>
      <c r="P14" s="76" t="s">
        <v>212</v>
      </c>
      <c r="Q14" s="114" t="s">
        <v>194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213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169</v>
      </c>
      <c r="D16" s="67" t="s">
        <v>177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169</v>
      </c>
      <c r="D17" s="83" t="s">
        <v>190</v>
      </c>
      <c r="E17" s="84">
        <v>10</v>
      </c>
      <c r="F17" s="84">
        <v>41394</v>
      </c>
      <c r="G17" s="82" t="s">
        <v>214</v>
      </c>
      <c r="H17" s="85"/>
      <c r="I17" s="84" t="s">
        <v>215</v>
      </c>
      <c r="J17" s="86" t="s">
        <v>216</v>
      </c>
      <c r="K17" s="87" t="s">
        <v>217</v>
      </c>
      <c r="L17" s="88" t="s">
        <v>46</v>
      </c>
      <c r="M17" s="84" t="s">
        <v>168</v>
      </c>
      <c r="N17" s="89">
        <v>40</v>
      </c>
      <c r="O17" s="89"/>
      <c r="P17" s="82"/>
      <c r="Q17" s="86" t="s">
        <v>218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219</v>
      </c>
      <c r="AG17" s="143" t="s">
        <v>220</v>
      </c>
      <c r="AH17" s="144">
        <v>240630</v>
      </c>
      <c r="AI17" s="163" t="s">
        <v>221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169</v>
      </c>
      <c r="D18" s="67" t="s">
        <v>190</v>
      </c>
      <c r="E18" s="69">
        <v>11</v>
      </c>
      <c r="F18" s="69">
        <v>41398</v>
      </c>
      <c r="G18" s="76"/>
      <c r="H18" s="93"/>
      <c r="I18" s="69" t="s">
        <v>222</v>
      </c>
      <c r="J18" s="77" t="s">
        <v>223</v>
      </c>
      <c r="K18" s="94" t="s">
        <v>217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169</v>
      </c>
      <c r="D19" s="83" t="s">
        <v>163</v>
      </c>
      <c r="E19" s="84"/>
      <c r="F19" s="84">
        <v>41401</v>
      </c>
      <c r="G19" s="82" t="s">
        <v>224</v>
      </c>
      <c r="H19" s="85"/>
      <c r="I19" s="84" t="s">
        <v>225</v>
      </c>
      <c r="J19" s="86" t="s">
        <v>226</v>
      </c>
      <c r="K19" s="87" t="s">
        <v>227</v>
      </c>
      <c r="L19" s="88" t="s">
        <v>160</v>
      </c>
      <c r="M19" s="84" t="s">
        <v>168</v>
      </c>
      <c r="N19" s="89">
        <v>32</v>
      </c>
      <c r="O19" s="89" t="s">
        <v>228</v>
      </c>
      <c r="P19" s="82" t="s">
        <v>229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230</v>
      </c>
      <c r="AG19" s="143" t="s">
        <v>231</v>
      </c>
      <c r="AH19" s="144">
        <v>240730</v>
      </c>
      <c r="AI19" s="163" t="s">
        <v>232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169</v>
      </c>
      <c r="D20" s="67" t="s">
        <v>161</v>
      </c>
      <c r="E20" s="69"/>
      <c r="F20" s="69">
        <v>41400</v>
      </c>
      <c r="G20" s="76"/>
      <c r="H20" s="93" t="s">
        <v>233</v>
      </c>
      <c r="I20" s="69" t="s">
        <v>234</v>
      </c>
      <c r="J20" s="77" t="s">
        <v>235</v>
      </c>
      <c r="K20" s="94" t="s">
        <v>236</v>
      </c>
      <c r="L20" s="78" t="s">
        <v>160</v>
      </c>
      <c r="M20" s="69" t="s">
        <v>168</v>
      </c>
      <c r="N20" s="75">
        <v>32</v>
      </c>
      <c r="O20" s="75"/>
      <c r="P20" s="76" t="s">
        <v>237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169</v>
      </c>
      <c r="D21" s="83" t="s">
        <v>163</v>
      </c>
      <c r="E21" s="84"/>
      <c r="F21" s="84">
        <v>41403</v>
      </c>
      <c r="G21" s="82"/>
      <c r="H21" s="85" t="s">
        <v>238</v>
      </c>
      <c r="I21" s="84" t="s">
        <v>239</v>
      </c>
      <c r="J21" s="86" t="s">
        <v>240</v>
      </c>
      <c r="K21" s="87" t="s">
        <v>241</v>
      </c>
      <c r="L21" s="88" t="s">
        <v>160</v>
      </c>
      <c r="M21" s="84"/>
      <c r="N21" s="89"/>
      <c r="O21" s="89"/>
      <c r="P21" s="82" t="s">
        <v>237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169</v>
      </c>
      <c r="D22" s="67" t="s">
        <v>171</v>
      </c>
      <c r="E22" s="69"/>
      <c r="F22" s="69">
        <v>41404</v>
      </c>
      <c r="G22" s="76"/>
      <c r="H22" s="93"/>
      <c r="I22" s="69" t="s">
        <v>242</v>
      </c>
      <c r="J22" s="77" t="s">
        <v>243</v>
      </c>
      <c r="K22" s="94" t="s">
        <v>244</v>
      </c>
      <c r="L22" s="78" t="s">
        <v>46</v>
      </c>
      <c r="M22" s="69" t="s">
        <v>245</v>
      </c>
      <c r="N22" s="75">
        <v>40</v>
      </c>
      <c r="O22" s="75" t="s">
        <v>246</v>
      </c>
      <c r="P22" s="76" t="s">
        <v>247</v>
      </c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169</v>
      </c>
      <c r="D23" s="83" t="s">
        <v>163</v>
      </c>
      <c r="E23" s="84"/>
      <c r="F23" s="84">
        <v>41411</v>
      </c>
      <c r="G23" s="82"/>
      <c r="H23" s="85" t="s">
        <v>248</v>
      </c>
      <c r="I23" s="84" t="s">
        <v>249</v>
      </c>
      <c r="J23" s="86" t="s">
        <v>250</v>
      </c>
      <c r="K23" s="87" t="s">
        <v>251</v>
      </c>
      <c r="L23" s="88" t="s">
        <v>160</v>
      </c>
      <c r="M23" s="84" t="s">
        <v>162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169</v>
      </c>
      <c r="D24" s="67" t="s">
        <v>252</v>
      </c>
      <c r="E24" s="69"/>
      <c r="F24" s="69">
        <v>41416</v>
      </c>
      <c r="G24" s="76"/>
      <c r="H24" s="93"/>
      <c r="I24" s="69" t="s">
        <v>253</v>
      </c>
      <c r="J24" s="77" t="s">
        <v>175</v>
      </c>
      <c r="K24" s="94" t="s">
        <v>254</v>
      </c>
      <c r="L24" s="78" t="s">
        <v>46</v>
      </c>
      <c r="M24" s="69" t="s">
        <v>170</v>
      </c>
      <c r="N24" s="75"/>
      <c r="O24" s="75" t="s">
        <v>255</v>
      </c>
      <c r="P24" s="76" t="s">
        <v>256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169</v>
      </c>
      <c r="D25" s="83" t="s">
        <v>159</v>
      </c>
      <c r="E25" s="84">
        <v>13</v>
      </c>
      <c r="F25" s="84">
        <v>41413</v>
      </c>
      <c r="G25" s="82" t="s">
        <v>257</v>
      </c>
      <c r="H25" s="85"/>
      <c r="I25" s="84" t="s">
        <v>258</v>
      </c>
      <c r="J25" s="86" t="s">
        <v>259</v>
      </c>
      <c r="K25" s="87" t="s">
        <v>260</v>
      </c>
      <c r="L25" s="88" t="s">
        <v>160</v>
      </c>
      <c r="M25" s="84" t="s">
        <v>168</v>
      </c>
      <c r="N25" s="89">
        <v>30</v>
      </c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169</v>
      </c>
      <c r="D26" s="67" t="s">
        <v>163</v>
      </c>
      <c r="E26" s="69"/>
      <c r="F26" s="69">
        <v>941414</v>
      </c>
      <c r="G26" s="76"/>
      <c r="H26" s="93"/>
      <c r="I26" s="180" t="s">
        <v>261</v>
      </c>
      <c r="J26" s="181"/>
      <c r="K26" s="182"/>
      <c r="L26" s="78"/>
      <c r="M26" s="69" t="s">
        <v>262</v>
      </c>
      <c r="N26" s="75">
        <v>20</v>
      </c>
      <c r="O26" s="75" t="s">
        <v>263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169</v>
      </c>
      <c r="D27" s="83" t="s">
        <v>252</v>
      </c>
      <c r="E27" s="84"/>
      <c r="F27" s="84">
        <v>41417</v>
      </c>
      <c r="G27" s="82"/>
      <c r="H27" s="85"/>
      <c r="I27" s="84" t="s">
        <v>264</v>
      </c>
      <c r="J27" s="86" t="s">
        <v>265</v>
      </c>
      <c r="K27" s="87"/>
      <c r="L27" s="88"/>
      <c r="M27" s="84" t="s">
        <v>266</v>
      </c>
      <c r="N27" s="89">
        <v>30</v>
      </c>
      <c r="O27" s="89" t="s">
        <v>267</v>
      </c>
      <c r="P27" s="82" t="s">
        <v>268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169</v>
      </c>
      <c r="D29" s="83" t="s">
        <v>159</v>
      </c>
      <c r="E29" s="84">
        <v>12</v>
      </c>
      <c r="F29" s="84">
        <v>41421</v>
      </c>
      <c r="G29" s="82"/>
      <c r="H29" s="85"/>
      <c r="I29" s="84" t="s">
        <v>269</v>
      </c>
      <c r="J29" s="86" t="s">
        <v>270</v>
      </c>
      <c r="K29" s="87" t="s">
        <v>271</v>
      </c>
      <c r="L29" s="88" t="s">
        <v>160</v>
      </c>
      <c r="M29" s="84" t="s">
        <v>168</v>
      </c>
      <c r="N29" s="89">
        <v>50</v>
      </c>
      <c r="O29" s="89" t="s">
        <v>167</v>
      </c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169</v>
      </c>
      <c r="D30" s="67" t="s">
        <v>173</v>
      </c>
      <c r="E30" s="69"/>
      <c r="F30" s="69"/>
      <c r="G30" s="76"/>
      <c r="H30" s="93"/>
      <c r="I30" s="69" t="s">
        <v>272</v>
      </c>
      <c r="J30" s="77" t="s">
        <v>273</v>
      </c>
      <c r="K30" s="94" t="s">
        <v>274</v>
      </c>
      <c r="L30" s="78" t="s">
        <v>160</v>
      </c>
      <c r="M30" s="69" t="s">
        <v>275</v>
      </c>
      <c r="N30" s="75"/>
      <c r="O30" s="75" t="s">
        <v>165</v>
      </c>
      <c r="P30" s="76" t="s">
        <v>276</v>
      </c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169</v>
      </c>
      <c r="D31" s="83"/>
      <c r="E31" s="84"/>
      <c r="F31" s="84">
        <v>41423</v>
      </c>
      <c r="G31" s="82"/>
      <c r="H31" s="85" t="s">
        <v>277</v>
      </c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4">
    <mergeCell ref="I26:K26"/>
    <mergeCell ref="AF2:AI2"/>
    <mergeCell ref="AF3:AH3"/>
    <mergeCell ref="AF4:AH4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2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54707D-9D3C-4EFB-852D-DA74C3081B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2025-10-31T11:45:55Z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