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719360EF-DDFB-4315-ACD9-190A913EA68D}" xr6:coauthVersionLast="47" xr6:coauthVersionMax="47" xr10:uidLastSave="{784785BC-71A7-471C-9D69-CA5628C81BB3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<sst xmlns="http://schemas.openxmlformats.org/spreadsheetml/2006/main" count="946" uniqueCount="375">
  <si>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</si>
  <si>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</si>
  <si>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</si>
  <si>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</si>
  <si>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</si>
  <si>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</si>
  <si>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</si>
  <si>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</si>
  <si>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</si>
  <si>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</si>
  <si>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</si>
  <si>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</si>
  <si>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</si>
  <si>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</si>
  <si>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</si>
  <si>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</si>
  <si>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</si>
  <si>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</si>
  <si>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</si>
  <si>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</si>
  <si>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</si>
  <si>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</si>
  <si>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</si>
  <si>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</si>
  <si>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</si>
  <si>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</si>
  <si>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</si>
  <si>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</si>
  <si>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</si>
  <si>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</si>
  <si>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</si>
  <si>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</si>
  <si>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</si>
  <si>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</si>
  <si>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</si>
  <si>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</si>
  <si>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</si>
  <si>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</si>
  <si>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</si>
  <si>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</si>
  <si>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</si>
  <si>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</si>
  <si>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</si>
  <si>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</si>
  <si>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</si>
  <si>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</si>
  <si>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</si>
  <si>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</si>
  <si>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</si>
  <si>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</si>
  <si>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</si>
  <si>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</si>
  <si>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</si>
  <si>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</si>
  <si>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</si>
  <si>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</si>
  <si>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</si>
  <si>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</si>
  <si>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</si>
  <si>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</si>
  <si>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</si>
  <si>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</si>
  <si>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</si>
  <si>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</si>
  <si>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</si>
  <si>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</si>
  <si>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</si>
  <si>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</si>
  <si>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</si>
  <si>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</si>
  <si>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</si>
  <si>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</si>
  <si>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</si>
  <si>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</si>
  <si>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</si>
  <si>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</si>
  <si>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</si>
  <si>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</si>
  <si>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</si>
  <si>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</si>
  <si>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</si>
  <si>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</si>
  <si>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</si>
  <si>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</si>
  <si>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</si>
  <si>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</si>
  <si>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</si>
  <si>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</si>
  <si>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</si>
  <si>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</si>
  <si>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</si>
  <si>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</si>
  <si>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</si>
  <si>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</si>
  <si>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</si>
  <si>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</si>
  <si>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</si>
  <si>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</si>
  <si>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</si>
  <si>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</si>
  <si>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</si>
  <si>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</si>
  <si>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</si>
  <si>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</si>
  <si>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</si>
  <si>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</si>
  <si>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</si>
  <si>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</si>
  <si>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</si>
  <si>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</si>
  <si>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</si>
  <si>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</si>
  <si>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</si>
  <si>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</si>
  <si>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</si>
  <si>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</si>
  <si>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</si>
  <si>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</si>
  <si>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</si>
  <si>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</si>
  <si>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</si>
  <si>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</si>
  <si>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</si>
  <si>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</si>
  <si>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</si>
  <si>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</si>
  <si>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</si>
  <si>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</si>
  <si>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</si>
  <si>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</si>
  <si>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</si>
  <si>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</si>
  <si>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</si>
  <si>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</si>
  <si>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</si>
  <si>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</si>
  <si>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</si>
  <si>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</si>
  <si>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</si>
  <si>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</si>
  <si>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</si>
  <si>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</si>
  <si>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</si>
  <si>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</si>
  <si>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</si>
  <si>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</si>
  <si>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</si>
  <si>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</si>
  <si>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</si>
  <si>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</si>
  <si>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</si>
  <si>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</si>
  <si>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</si>
  <si>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</si>
  <si>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</si>
  <si>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</si>
  <si>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</si>
  <si>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</si>
  <si>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</si>
  <si>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</si>
  <si>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</si>
  <si>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</si>
  <si>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</si>
  <si>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</si>
  <si>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</si>
  <si>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</si>
  <si>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</si>
  <si>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</si>
  <si>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</si>
  <si>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</si>
  <si>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</si>
  <si>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</si>
  <si>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DOVER ALB</t>
  </si>
  <si>
    <t>O</t>
  </si>
  <si>
    <t>GREY INFLATABLE</t>
  </si>
  <si>
    <t>WHITE BOAT</t>
  </si>
  <si>
    <t>BLACK BOAT</t>
  </si>
  <si>
    <t>HURRICANE EMBARKED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</si>
  <si>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</si>
  <si>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</si>
  <si>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</si>
  <si>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</si>
  <si>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</si>
  <si>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</si>
  <si>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</si>
  <si>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</si>
  <si>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</si>
  <si>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</si>
  <si>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</si>
  <si>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</si>
  <si>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</si>
  <si>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</si>
  <si>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</si>
  <si>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</si>
  <si>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</si>
  <si>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</si>
  <si>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</si>
  <si>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</si>
  <si>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</si>
  <si>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</si>
  <si>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</si>
  <si>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</si>
  <si>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</si>
  <si>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</si>
  <si>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</si>
  <si>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</si>
  <si>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</si>
  <si>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</si>
  <si>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</si>
  <si>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</si>
  <si>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</si>
  <si>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</si>
  <si>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</si>
  <si>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</si>
  <si>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</si>
  <si>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</si>
  <si>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</si>
  <si>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</si>
  <si>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</si>
  <si>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</si>
  <si>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</si>
  <si>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</si>
  <si>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</si>
  <si>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</si>
  <si>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</si>
  <si>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>51 09N</t>
  </si>
  <si>
    <t>001 46E</t>
  </si>
  <si>
    <t>51 8.725N</t>
  </si>
  <si>
    <t>07403 347012</t>
  </si>
  <si>
    <t>51 08.46N</t>
  </si>
  <si>
    <t>001 39.03E</t>
  </si>
  <si>
    <t>240511</t>
  </si>
  <si>
    <t>001 39.025</t>
  </si>
  <si>
    <t>24 0521</t>
  </si>
  <si>
    <t>SAME PHONE NUMBER AS NOVEMBER</t>
  </si>
  <si>
    <t xml:space="preserve">RECOVERED  BY VALIANT  0436UT BOAT ABANDONED AND MARKED WITH STROBE </t>
  </si>
  <si>
    <t>07403347012</t>
  </si>
  <si>
    <t>51 08.933</t>
  </si>
  <si>
    <t>001 35.498</t>
  </si>
  <si>
    <t>240536</t>
  </si>
  <si>
    <t xml:space="preserve">POSS REPEAT OF  DELTA </t>
  </si>
  <si>
    <t xml:space="preserve">51 06.4N </t>
  </si>
  <si>
    <t>001 45.9E</t>
  </si>
  <si>
    <t>240618</t>
  </si>
  <si>
    <t>DARK GREY</t>
  </si>
  <si>
    <t>FLAMONT</t>
  </si>
  <si>
    <t>HUNTER BEING TASKED</t>
  </si>
  <si>
    <t>VALIANT &amp; SAFEGUARD</t>
  </si>
  <si>
    <t>07479548697</t>
  </si>
  <si>
    <t>51 08.943</t>
  </si>
  <si>
    <t>001 43.902</t>
  </si>
  <si>
    <t>240726</t>
  </si>
  <si>
    <t>50 58.4N</t>
  </si>
  <si>
    <t>240710</t>
  </si>
  <si>
    <t>REPORTED TO GRIS NEZ</t>
  </si>
  <si>
    <t>VESSEL</t>
  </si>
  <si>
    <t>51 08.65N</t>
  </si>
  <si>
    <t>001 45.86</t>
  </si>
  <si>
    <t>240740</t>
  </si>
  <si>
    <t>VIA EMAIL FROM SPIRIT OF FRANCE</t>
  </si>
  <si>
    <t>BETWEEN DUNKIRK AND DOVER</t>
  </si>
  <si>
    <t>YELLOW AND BLACK</t>
  </si>
  <si>
    <t>FKCRT INVESTINGTING FIF POSITION</t>
  </si>
  <si>
    <t>Migrant Vessel Abandonment</t>
  </si>
  <si>
    <t>Description</t>
  </si>
  <si>
    <t>(Free Text)</t>
  </si>
  <si>
    <t>50 45N</t>
  </si>
  <si>
    <t>001 13E</t>
  </si>
  <si>
    <t>INFLATEABLE</t>
  </si>
  <si>
    <t>REPORTED BY SILVIER BOWERS</t>
  </si>
  <si>
    <t>AR 3 TASKED TO LOCATE</t>
  </si>
  <si>
    <t>50 37.13N</t>
  </si>
  <si>
    <t>001 05.45</t>
  </si>
  <si>
    <t>240818</t>
  </si>
  <si>
    <t>51 11.3N</t>
  </si>
  <si>
    <t>001 43.3</t>
  </si>
  <si>
    <t>M959</t>
  </si>
  <si>
    <t>LOTS OF PEOPLE ON BOARD WITH ORANGE LJS</t>
  </si>
  <si>
    <t>EDZARD CIRKSENA  VIA CNIS</t>
  </si>
  <si>
    <t>240822</t>
  </si>
  <si>
    <t>51 08.06N</t>
  </si>
  <si>
    <t>M960</t>
  </si>
  <si>
    <t>001 41.13E</t>
  </si>
  <si>
    <t>Light grey Rhib</t>
  </si>
  <si>
    <t>51 08.05</t>
  </si>
  <si>
    <t>001 31.2E</t>
  </si>
  <si>
    <t>Black Rhib</t>
  </si>
  <si>
    <t>M958</t>
  </si>
  <si>
    <t>491784816380</t>
  </si>
  <si>
    <t>001 12.90E</t>
  </si>
  <si>
    <t>240845</t>
  </si>
  <si>
    <t>M962</t>
  </si>
  <si>
    <t>999 Call</t>
  </si>
  <si>
    <t>33749220119</t>
  </si>
  <si>
    <t>LOTS OF VOICES IN BACKGROUND - CALL DROPPED</t>
  </si>
  <si>
    <t>PHONE NUMBER MATCHES ALPHA 1</t>
  </si>
  <si>
    <t>0033749002119</t>
  </si>
  <si>
    <t>WHITE HULL, CALLER NAME ACHMED</t>
  </si>
  <si>
    <t>10 WOMEN, 5-7 CHILDREN</t>
  </si>
  <si>
    <t>UK ROAMER</t>
  </si>
  <si>
    <t>CALLER ACHMED, WHITE BOAT</t>
  </si>
  <si>
    <t>REPEAT OF ALPHA 1</t>
  </si>
  <si>
    <t>50 47N</t>
  </si>
  <si>
    <t>50 45.9N</t>
  </si>
  <si>
    <t>001 03E</t>
  </si>
  <si>
    <t>001 2.65E</t>
  </si>
  <si>
    <t>240920</t>
  </si>
  <si>
    <t>240905</t>
  </si>
  <si>
    <t>THINK BLACK</t>
  </si>
  <si>
    <t>FISHING VESSEL VAN MAERLANT</t>
  </si>
  <si>
    <t>AROUND 50</t>
  </si>
  <si>
    <t>00963932117791</t>
  </si>
  <si>
    <t>FIF ALI AKMOOD</t>
  </si>
  <si>
    <t>M961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</si>
  <si>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</si>
  <si>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</si>
  <si>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</si>
  <si>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</si>
  <si>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</si>
  <si>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</si>
  <si>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</si>
  <si>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</si>
  <si>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393463018510</t>
  </si>
  <si>
    <t>BLACK RUBBER DINGHY</t>
  </si>
  <si>
    <t>REPORTEDLY COMING IN WEST OF DUNGENESS RANGES</t>
  </si>
  <si>
    <t>003003769866</t>
  </si>
  <si>
    <t>0073753203243</t>
  </si>
  <si>
    <t>33-35</t>
  </si>
  <si>
    <t>2 CHILDREN, 26-27 MEN</t>
  </si>
  <si>
    <t>GREEN PLASTIC VESSEL</t>
  </si>
  <si>
    <t>50 53.22N</t>
  </si>
  <si>
    <t>001 07.11E</t>
  </si>
  <si>
    <t>241006</t>
  </si>
  <si>
    <t>5 WOMEN, 5 CHILDREN, 5/6 WITH LIFEJACKETS</t>
  </si>
  <si>
    <t>REPEAT OF OSCAR 1</t>
  </si>
  <si>
    <t>5 CHILDREN, ALL WEARING ORANGE LIFEJACKETS</t>
  </si>
  <si>
    <t>33767569866</t>
  </si>
  <si>
    <t>30 MEN, 10 WOMEN, 10 CHILDREN</t>
  </si>
  <si>
    <t>4 CHILDREN, 1 OF WHICH 6 MONTH OLD</t>
  </si>
  <si>
    <t>30 MEN, 10 WOMEN, 10 CHILDREN - CALLER MAHMOUD</t>
  </si>
  <si>
    <t>DROPPED CALL TO BT OPERATOR, MENTIONED IN A BOAT WITH A LOT OF PEOPLE, CALLER LIKELY NOT ENGLISH</t>
  </si>
  <si>
    <t>WHITE BOAT, 10 METERS LONG, 3 METERS WIDE</t>
  </si>
  <si>
    <t>3 CHILDREN, HALF POB HAVE LSE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</si>
  <si>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</si>
  <si>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</si>
  <si>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</si>
  <si>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</si>
  <si>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</si>
  <si>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</si>
  <si>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7 WOMEN, 7 CHILDREN. NO LSE, CALLER ALI AHBUD, HAS CALLED 7 TIME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</si>
  <si>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</si>
  <si>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</si>
  <si>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</si>
  <si>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</si>
  <si>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</si>
  <si>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</si>
  <si>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</si>
  <si>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</si>
  <si>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CALLED MANY TIMES. CALLER IS KHALID - ANOTHER NUMBER IS 0090355161627 FROM SOMEONE ELSE ON VESSEL. 4 CHILDREN, 4 WOMEN</t>
  </si>
  <si>
    <t>50°41.717'N</t>
  </si>
  <si>
    <t>000°51.517'E</t>
  </si>
  <si>
    <t>241039</t>
  </si>
  <si>
    <t>4915750040208</t>
  </si>
  <si>
    <t>16-20 CHILDREN, NO LSE, AOJBURI IS CALLER</t>
  </si>
  <si>
    <t>R175</t>
  </si>
  <si>
    <t>LANDING CONFIRMED BY R175 - DUNG POWER STATION - 11 PERSONS HEADING EASTWARDS</t>
  </si>
  <si>
    <t>BLACK DINGHY ADRIFT</t>
  </si>
  <si>
    <t>UKBF MADE AWARE BY COLO</t>
  </si>
  <si>
    <t>HUBTER RECOVERED</t>
  </si>
  <si>
    <t>CALLER IS MOHAMMED</t>
  </si>
  <si>
    <t>HASTINGS ALB ON SCENE, DUNGENESS ALB TASKED TO ASIST</t>
  </si>
  <si>
    <t>GRIZ NES</t>
  </si>
  <si>
    <t>+447882251584</t>
  </si>
  <si>
    <t xml:space="preserve">51 05.56N </t>
  </si>
  <si>
    <t>001 40.26E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</si>
</sst>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189</v>
      </c>
      <c r="E6" s="68"/>
      <c r="F6" s="69">
        <v>41331</v>
      </c>
      <c r="G6" s="66"/>
      <c r="H6" s="70"/>
      <c r="I6" s="68" t="s">
        <v>190</v>
      </c>
      <c r="J6" s="71" t="s">
        <v>191</v>
      </c>
      <c r="K6" s="73">
        <v>231033</v>
      </c>
      <c r="L6" s="73" t="s">
        <v>160</v>
      </c>
      <c r="M6" s="68"/>
      <c r="N6" s="74"/>
      <c r="O6" s="75" t="s">
        <v>192</v>
      </c>
      <c r="P6" s="76" t="s">
        <v>193</v>
      </c>
      <c r="Q6" s="77" t="s">
        <v>194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thickBot="1" x14ac:dyDescent="0.4">
      <c r="A1" s="24">
        <v>44524</v>
      </c>
      <c r="B1" s="24"/>
      <c r="E1" s="25">
        <f>COUNTIF(C6:C108, "O*")</f>
        <v>34</v>
      </c>
      <c r="F1" s="26">
        <f>COUNTIF(C6:C108,"R*")</f>
        <v>25</v>
      </c>
      <c r="H1" s="27">
        <f>SUM(T6:T109)</f>
        <v>0</v>
      </c>
      <c r="K1" s="27">
        <f>COUNTIF(L6:L179, "French*")</f>
        <v>9</v>
      </c>
      <c r="L1" s="27">
        <f>COUNTIF(L6:L179, "UK*")</f>
        <v>15</v>
      </c>
      <c r="N1" s="28"/>
      <c r="O1" s="28"/>
      <c r="U1" s="29"/>
      <c r="V1" s="30"/>
      <c r="AE1" s="27"/>
    </row>
    <row r="2" spans="1:37" s="23" customFormat="1" ht="24" customHeight="1" thickBot="1" x14ac:dyDescent="0.4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263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264</v>
      </c>
      <c r="AJ3" s="1"/>
      <c r="AK3" s="1"/>
    </row>
    <row r="4" spans="1:37" s="4" customFormat="1" ht="30" customHeight="1" thickBo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265</v>
      </c>
      <c r="AJ4" s="3"/>
      <c r="AK4" s="3"/>
    </row>
    <row r="5" spans="1:37" s="5" customFormat="1" ht="25" customHeight="1" thickBot="1" x14ac:dyDescent="0.4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195</v>
      </c>
      <c r="E6" s="68"/>
      <c r="F6" s="69">
        <v>41381</v>
      </c>
      <c r="G6" s="66"/>
      <c r="H6" s="70" t="s">
        <v>196</v>
      </c>
      <c r="I6" s="68"/>
      <c r="J6" s="71"/>
      <c r="K6" s="72"/>
      <c r="L6" s="73"/>
      <c r="M6" s="68"/>
      <c r="N6" s="74"/>
      <c r="O6" s="75"/>
      <c r="P6" s="76" t="s">
        <v>197</v>
      </c>
      <c r="Q6" s="77" t="s">
        <v>180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198</v>
      </c>
      <c r="E7" s="84">
        <v>1</v>
      </c>
      <c r="F7" s="84">
        <v>41383</v>
      </c>
      <c r="G7" s="82"/>
      <c r="H7" s="85"/>
      <c r="I7" s="84" t="s">
        <v>199</v>
      </c>
      <c r="J7" s="86" t="s">
        <v>200</v>
      </c>
      <c r="K7" s="87" t="s">
        <v>201</v>
      </c>
      <c r="L7" s="88" t="s">
        <v>160</v>
      </c>
      <c r="M7" s="84" t="s">
        <v>186</v>
      </c>
      <c r="N7" s="89">
        <v>40</v>
      </c>
      <c r="O7" s="89"/>
      <c r="P7" s="82"/>
      <c r="Q7" s="86" t="s">
        <v>202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203</v>
      </c>
      <c r="H8" s="93" t="s">
        <v>204</v>
      </c>
      <c r="I8" s="69" t="s">
        <v>205</v>
      </c>
      <c r="J8" s="77" t="s">
        <v>206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173</v>
      </c>
      <c r="D9" s="83" t="s">
        <v>198</v>
      </c>
      <c r="E9" s="84">
        <v>3</v>
      </c>
      <c r="F9" s="84">
        <v>41385</v>
      </c>
      <c r="G9" s="82"/>
      <c r="H9" s="85"/>
      <c r="I9" s="84" t="s">
        <v>207</v>
      </c>
      <c r="J9" s="86" t="s">
        <v>208</v>
      </c>
      <c r="K9" s="87" t="s">
        <v>209</v>
      </c>
      <c r="L9" s="88" t="s">
        <v>46</v>
      </c>
      <c r="M9" s="84" t="s">
        <v>186</v>
      </c>
      <c r="N9" s="89">
        <v>30</v>
      </c>
      <c r="O9" s="89"/>
      <c r="P9" s="82" t="s">
        <v>210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211</v>
      </c>
      <c r="J10" s="77" t="s">
        <v>212</v>
      </c>
      <c r="K10" s="94" t="s">
        <v>213</v>
      </c>
      <c r="L10" s="78" t="s">
        <v>46</v>
      </c>
      <c r="M10" s="69" t="s">
        <v>186</v>
      </c>
      <c r="N10" s="75">
        <v>30</v>
      </c>
      <c r="O10" s="75"/>
      <c r="P10" s="76" t="s">
        <v>214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195</v>
      </c>
      <c r="E11" s="84"/>
      <c r="F11" s="84">
        <v>41386</v>
      </c>
      <c r="G11" s="82"/>
      <c r="H11" s="85" t="s">
        <v>196</v>
      </c>
      <c r="I11" s="84"/>
      <c r="J11" s="86"/>
      <c r="K11" s="87"/>
      <c r="L11" s="88"/>
      <c r="M11" s="84"/>
      <c r="N11" s="89"/>
      <c r="O11" s="89"/>
      <c r="P11" s="82" t="s">
        <v>215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182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thickBot="1" x14ac:dyDescent="0.4">
      <c r="A13" s="81" t="s">
        <v>62</v>
      </c>
      <c r="B13" s="81"/>
      <c r="C13" s="97" t="s">
        <v>173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216</v>
      </c>
      <c r="L13" s="103" t="s">
        <v>46</v>
      </c>
      <c r="M13" s="104" t="s">
        <v>217</v>
      </c>
      <c r="N13" s="105" t="s">
        <v>218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219</v>
      </c>
      <c r="L14" s="116" t="s">
        <v>46</v>
      </c>
      <c r="M14" s="117"/>
      <c r="N14" s="118">
        <v>33</v>
      </c>
      <c r="O14" s="118"/>
      <c r="P14" s="76" t="s">
        <v>220</v>
      </c>
      <c r="Q14" s="114" t="s">
        <v>202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173</v>
      </c>
      <c r="D16" s="67" t="s">
        <v>187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198</v>
      </c>
      <c r="E17" s="84">
        <v>10</v>
      </c>
      <c r="F17" s="84">
        <v>41394</v>
      </c>
      <c r="G17" s="82" t="s">
        <v>287</v>
      </c>
      <c r="H17" s="85"/>
      <c r="I17" s="84" t="s">
        <v>222</v>
      </c>
      <c r="J17" s="86" t="s">
        <v>223</v>
      </c>
      <c r="K17" s="87" t="s">
        <v>224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235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280</v>
      </c>
      <c r="AG17" s="143" t="s">
        <v>282</v>
      </c>
      <c r="AH17" s="144">
        <v>240630</v>
      </c>
      <c r="AI17" s="163" t="s">
        <v>283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173</v>
      </c>
      <c r="D18" s="67" t="s">
        <v>198</v>
      </c>
      <c r="E18" s="69">
        <v>11</v>
      </c>
      <c r="F18" s="69">
        <v>41398</v>
      </c>
      <c r="G18" s="76"/>
      <c r="H18" s="93"/>
      <c r="I18" s="69" t="s">
        <v>225</v>
      </c>
      <c r="J18" s="77" t="s">
        <v>226</v>
      </c>
      <c r="K18" s="94" t="s">
        <v>224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276</v>
      </c>
      <c r="H19" s="85"/>
      <c r="I19" s="84" t="s">
        <v>227</v>
      </c>
      <c r="J19" s="86" t="s">
        <v>232</v>
      </c>
      <c r="K19" s="87" t="s">
        <v>233</v>
      </c>
      <c r="L19" s="88" t="s">
        <v>160</v>
      </c>
      <c r="M19" s="84" t="s">
        <v>171</v>
      </c>
      <c r="N19" s="89">
        <v>32</v>
      </c>
      <c r="O19" s="89" t="s">
        <v>247</v>
      </c>
      <c r="P19" s="82" t="s">
        <v>240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284</v>
      </c>
      <c r="AG19" s="143" t="s">
        <v>285</v>
      </c>
      <c r="AH19" s="144">
        <v>240730</v>
      </c>
      <c r="AI19" s="163" t="s">
        <v>286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228</v>
      </c>
      <c r="I20" s="69" t="s">
        <v>229</v>
      </c>
      <c r="J20" s="77" t="s">
        <v>230</v>
      </c>
      <c r="K20" s="94" t="s">
        <v>231</v>
      </c>
      <c r="L20" s="78" t="s">
        <v>160</v>
      </c>
      <c r="M20" s="69" t="s">
        <v>171</v>
      </c>
      <c r="N20" s="75">
        <v>32</v>
      </c>
      <c r="O20" s="75"/>
      <c r="P20" s="76" t="s">
        <v>234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236</v>
      </c>
      <c r="I21" s="84" t="s">
        <v>237</v>
      </c>
      <c r="J21" s="86" t="s">
        <v>238</v>
      </c>
      <c r="K21" s="87" t="s">
        <v>239</v>
      </c>
      <c r="L21" s="88" t="s">
        <v>160</v>
      </c>
      <c r="M21" s="84"/>
      <c r="N21" s="89"/>
      <c r="O21" s="89"/>
      <c r="P21" s="82" t="s">
        <v>234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179</v>
      </c>
      <c r="E22" s="69"/>
      <c r="F22" s="69">
        <v>41404</v>
      </c>
      <c r="G22" s="76" t="s">
        <v>313</v>
      </c>
      <c r="H22" s="93"/>
      <c r="I22" s="69" t="s">
        <v>241</v>
      </c>
      <c r="J22" s="77" t="s">
        <v>242</v>
      </c>
      <c r="K22" s="94" t="s">
        <v>243</v>
      </c>
      <c r="L22" s="78" t="s">
        <v>46</v>
      </c>
      <c r="M22" s="69" t="s">
        <v>244</v>
      </c>
      <c r="N22" s="75">
        <v>40</v>
      </c>
      <c r="O22" s="75" t="s">
        <v>245</v>
      </c>
      <c r="P22" s="76" t="s">
        <v>246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173</v>
      </c>
      <c r="D23" s="83" t="s">
        <v>164</v>
      </c>
      <c r="E23" s="84"/>
      <c r="F23" s="84">
        <v>41411</v>
      </c>
      <c r="G23" s="82"/>
      <c r="H23" s="85" t="s">
        <v>248</v>
      </c>
      <c r="I23" s="84" t="s">
        <v>249</v>
      </c>
      <c r="J23" s="86" t="s">
        <v>250</v>
      </c>
      <c r="K23" s="87" t="s">
        <v>251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173</v>
      </c>
      <c r="D24" s="67" t="s">
        <v>255</v>
      </c>
      <c r="E24" s="69"/>
      <c r="F24" s="69">
        <v>41416</v>
      </c>
      <c r="G24" s="76"/>
      <c r="H24" s="93"/>
      <c r="I24" s="69" t="s">
        <v>252</v>
      </c>
      <c r="J24" s="77" t="s">
        <v>184</v>
      </c>
      <c r="K24" s="94" t="s">
        <v>253</v>
      </c>
      <c r="L24" s="78" t="s">
        <v>46</v>
      </c>
      <c r="M24" s="69" t="s">
        <v>174</v>
      </c>
      <c r="N24" s="75"/>
      <c r="O24" s="75" t="s">
        <v>254</v>
      </c>
      <c r="P24" s="76" t="s">
        <v>259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159</v>
      </c>
      <c r="E25" s="84">
        <v>13</v>
      </c>
      <c r="F25" s="84">
        <v>41413</v>
      </c>
      <c r="G25" s="82" t="s">
        <v>281</v>
      </c>
      <c r="H25" s="85"/>
      <c r="I25" s="84" t="s">
        <v>256</v>
      </c>
      <c r="J25" s="86" t="s">
        <v>257</v>
      </c>
      <c r="K25" s="87" t="s">
        <v>258</v>
      </c>
      <c r="L25" s="88" t="s">
        <v>160</v>
      </c>
      <c r="M25" s="84" t="s">
        <v>171</v>
      </c>
      <c r="N25" s="89">
        <v>30</v>
      </c>
      <c r="O25" s="89"/>
      <c r="P25" s="82"/>
      <c r="Q25" s="86" t="s">
        <v>368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173</v>
      </c>
      <c r="D26" s="67" t="s">
        <v>164</v>
      </c>
      <c r="E26" s="69"/>
      <c r="F26" s="69">
        <v>941414</v>
      </c>
      <c r="G26" s="76"/>
      <c r="H26" s="93"/>
      <c r="I26" s="181" t="s">
        <v>260</v>
      </c>
      <c r="J26" s="182"/>
      <c r="K26" s="183"/>
      <c r="L26" s="78"/>
      <c r="M26" s="69" t="s">
        <v>261</v>
      </c>
      <c r="N26" s="75">
        <v>20</v>
      </c>
      <c r="O26" s="75" t="s">
        <v>262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173</v>
      </c>
      <c r="D27" s="83" t="s">
        <v>255</v>
      </c>
      <c r="E27" s="84"/>
      <c r="F27" s="84">
        <v>41417</v>
      </c>
      <c r="G27" s="82"/>
      <c r="H27" s="85"/>
      <c r="I27" s="84" t="s">
        <v>266</v>
      </c>
      <c r="J27" s="86" t="s">
        <v>267</v>
      </c>
      <c r="K27" s="87"/>
      <c r="L27" s="88"/>
      <c r="M27" s="84" t="s">
        <v>268</v>
      </c>
      <c r="N27" s="89">
        <v>30</v>
      </c>
      <c r="O27" s="89" t="s">
        <v>270</v>
      </c>
      <c r="P27" s="82" t="s">
        <v>269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173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271</v>
      </c>
      <c r="J29" s="86" t="s">
        <v>272</v>
      </c>
      <c r="K29" s="87" t="s">
        <v>273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181</v>
      </c>
      <c r="E30" s="69"/>
      <c r="F30" s="69"/>
      <c r="G30" s="76" t="s">
        <v>291</v>
      </c>
      <c r="H30" s="93"/>
      <c r="I30" s="69" t="s">
        <v>274</v>
      </c>
      <c r="J30" s="77" t="s">
        <v>275</v>
      </c>
      <c r="K30" s="94" t="s">
        <v>279</v>
      </c>
      <c r="L30" s="78" t="s">
        <v>160</v>
      </c>
      <c r="M30" s="69" t="s">
        <v>277</v>
      </c>
      <c r="N30" s="75"/>
      <c r="O30" s="75" t="s">
        <v>167</v>
      </c>
      <c r="P30" s="76" t="s">
        <v>278</v>
      </c>
      <c r="Q30" s="77" t="s">
        <v>177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173</v>
      </c>
      <c r="D31" s="83"/>
      <c r="E31" s="84"/>
      <c r="F31" s="84">
        <v>41423</v>
      </c>
      <c r="G31" s="82"/>
      <c r="H31" s="85" t="s">
        <v>288</v>
      </c>
      <c r="I31" s="84" t="s">
        <v>188</v>
      </c>
      <c r="J31" s="86" t="s">
        <v>289</v>
      </c>
      <c r="K31" s="87" t="s">
        <v>290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173</v>
      </c>
      <c r="D32" s="67" t="s">
        <v>292</v>
      </c>
      <c r="E32" s="69"/>
      <c r="F32" s="69">
        <v>41427</v>
      </c>
      <c r="G32" s="76"/>
      <c r="H32" s="93" t="s">
        <v>296</v>
      </c>
      <c r="I32" s="69" t="s">
        <v>303</v>
      </c>
      <c r="J32" s="77" t="s">
        <v>305</v>
      </c>
      <c r="K32" s="94" t="s">
        <v>307</v>
      </c>
      <c r="L32" s="78" t="s">
        <v>160</v>
      </c>
      <c r="M32" s="69" t="s">
        <v>297</v>
      </c>
      <c r="N32" s="75" t="s">
        <v>185</v>
      </c>
      <c r="O32" s="75"/>
      <c r="P32" s="76" t="s">
        <v>298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293</v>
      </c>
      <c r="I33" s="84"/>
      <c r="J33" s="86"/>
      <c r="K33" s="87"/>
      <c r="L33" s="88"/>
      <c r="M33" s="84"/>
      <c r="N33" s="89"/>
      <c r="O33" s="89"/>
      <c r="P33" s="82" t="s">
        <v>294</v>
      </c>
      <c r="Q33" s="86" t="s">
        <v>295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299</v>
      </c>
      <c r="I34" s="69"/>
      <c r="J34" s="77"/>
      <c r="K34" s="94"/>
      <c r="L34" s="78"/>
      <c r="M34" s="69" t="s">
        <v>300</v>
      </c>
      <c r="N34" s="75">
        <v>44</v>
      </c>
      <c r="O34" s="75"/>
      <c r="P34" s="76" t="s">
        <v>301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173</v>
      </c>
      <c r="D35" s="83" t="s">
        <v>255</v>
      </c>
      <c r="E35" s="84"/>
      <c r="F35" s="84">
        <v>41432</v>
      </c>
      <c r="G35" s="82"/>
      <c r="H35" s="85"/>
      <c r="I35" s="84" t="s">
        <v>302</v>
      </c>
      <c r="J35" s="86" t="s">
        <v>304</v>
      </c>
      <c r="K35" s="87" t="s">
        <v>306</v>
      </c>
      <c r="L35" s="88"/>
      <c r="M35" s="84" t="s">
        <v>308</v>
      </c>
      <c r="N35" s="89" t="s">
        <v>161</v>
      </c>
      <c r="O35" s="89"/>
      <c r="P35" s="82" t="s">
        <v>309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173</v>
      </c>
      <c r="D36" s="67">
        <v>999</v>
      </c>
      <c r="E36" s="69"/>
      <c r="F36" s="69">
        <v>41431</v>
      </c>
      <c r="G36" s="76"/>
      <c r="H36" s="93" t="s">
        <v>299</v>
      </c>
      <c r="I36" s="69"/>
      <c r="J36" s="77"/>
      <c r="K36" s="94"/>
      <c r="L36" s="78"/>
      <c r="M36" s="69"/>
      <c r="N36" s="75" t="s">
        <v>168</v>
      </c>
      <c r="O36" s="75"/>
      <c r="P36" s="76" t="s">
        <v>333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173</v>
      </c>
      <c r="D37" s="83" t="s">
        <v>164</v>
      </c>
      <c r="E37" s="84"/>
      <c r="F37" s="84">
        <v>41430</v>
      </c>
      <c r="G37" s="82"/>
      <c r="H37" s="85" t="s">
        <v>311</v>
      </c>
      <c r="I37" s="84"/>
      <c r="J37" s="86"/>
      <c r="K37" s="87"/>
      <c r="L37" s="88"/>
      <c r="M37" s="84" t="s">
        <v>176</v>
      </c>
      <c r="N37" s="89" t="s">
        <v>310</v>
      </c>
      <c r="O37" s="89"/>
      <c r="P37" s="82" t="s">
        <v>312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173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176</v>
      </c>
      <c r="N38" s="75">
        <v>35</v>
      </c>
      <c r="O38" s="75"/>
      <c r="P38" s="76" t="s">
        <v>335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173</v>
      </c>
      <c r="D39" s="83" t="s">
        <v>164</v>
      </c>
      <c r="E39" s="84"/>
      <c r="F39" s="84">
        <v>41440</v>
      </c>
      <c r="G39" s="82"/>
      <c r="H39" s="85" t="s">
        <v>299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173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323</v>
      </c>
      <c r="N40" s="75" t="s">
        <v>178</v>
      </c>
      <c r="O40" s="75"/>
      <c r="P40" s="76" t="s">
        <v>324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173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173</v>
      </c>
      <c r="D42" s="67" t="s">
        <v>164</v>
      </c>
      <c r="E42" s="69"/>
      <c r="F42" s="69">
        <v>41443</v>
      </c>
      <c r="G42" s="76"/>
      <c r="H42" s="93"/>
      <c r="I42" s="181" t="s">
        <v>183</v>
      </c>
      <c r="J42" s="182"/>
      <c r="K42" s="183"/>
      <c r="L42" s="78"/>
      <c r="M42" s="69" t="s">
        <v>314</v>
      </c>
      <c r="N42" s="75" t="s">
        <v>161</v>
      </c>
      <c r="O42" s="75" t="s">
        <v>315</v>
      </c>
      <c r="P42" s="76" t="s">
        <v>316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164</v>
      </c>
      <c r="E43" s="84"/>
      <c r="F43" s="84">
        <v>41445</v>
      </c>
      <c r="G43" s="82"/>
      <c r="H43" s="85" t="s">
        <v>317</v>
      </c>
      <c r="I43" s="84" t="s">
        <v>318</v>
      </c>
      <c r="J43" s="86" t="s">
        <v>319</v>
      </c>
      <c r="K43" s="87" t="s">
        <v>320</v>
      </c>
      <c r="L43" s="88"/>
      <c r="M43" s="84" t="s">
        <v>176</v>
      </c>
      <c r="N43" s="89">
        <v>60</v>
      </c>
      <c r="O43" s="89"/>
      <c r="P43" s="82" t="s">
        <v>321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173</v>
      </c>
      <c r="D44" s="67" t="s">
        <v>164</v>
      </c>
      <c r="E44" s="69"/>
      <c r="F44" s="69">
        <v>41446</v>
      </c>
      <c r="G44" s="76"/>
      <c r="H44" s="93" t="s">
        <v>326</v>
      </c>
      <c r="I44" s="69" t="s">
        <v>330</v>
      </c>
      <c r="J44" s="77" t="s">
        <v>331</v>
      </c>
      <c r="K44" s="94" t="s">
        <v>332</v>
      </c>
      <c r="L44" s="78"/>
      <c r="M44" s="69" t="s">
        <v>329</v>
      </c>
      <c r="N44" s="75" t="s">
        <v>327</v>
      </c>
      <c r="O44" s="75"/>
      <c r="P44" s="76" t="s">
        <v>328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173</v>
      </c>
      <c r="D45" s="83" t="s">
        <v>164</v>
      </c>
      <c r="E45" s="84"/>
      <c r="F45" s="84">
        <v>41447</v>
      </c>
      <c r="G45" s="82"/>
      <c r="H45" s="85" t="s">
        <v>322</v>
      </c>
      <c r="I45" s="84"/>
      <c r="J45" s="86"/>
      <c r="K45" s="87"/>
      <c r="L45" s="88"/>
      <c r="M45" s="84" t="s">
        <v>176</v>
      </c>
      <c r="N45" s="89">
        <v>60</v>
      </c>
      <c r="O45" s="89"/>
      <c r="P45" s="82" t="s">
        <v>338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173</v>
      </c>
      <c r="D46" s="83" t="s">
        <v>164</v>
      </c>
      <c r="E46" s="69"/>
      <c r="F46" s="69">
        <v>41449</v>
      </c>
      <c r="G46" s="76"/>
      <c r="H46" s="93" t="s">
        <v>325</v>
      </c>
      <c r="I46" s="69"/>
      <c r="J46" s="77"/>
      <c r="K46" s="94"/>
      <c r="L46" s="78"/>
      <c r="M46" s="69" t="s">
        <v>176</v>
      </c>
      <c r="N46" s="75">
        <v>50</v>
      </c>
      <c r="O46" s="75"/>
      <c r="P46" s="76" t="s">
        <v>339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173</v>
      </c>
      <c r="D47" s="83" t="s">
        <v>164</v>
      </c>
      <c r="E47" s="84"/>
      <c r="F47" s="84">
        <v>41448</v>
      </c>
      <c r="G47" s="82"/>
      <c r="H47" s="85" t="s">
        <v>299</v>
      </c>
      <c r="I47" s="84"/>
      <c r="J47" s="86"/>
      <c r="K47" s="87"/>
      <c r="L47" s="88"/>
      <c r="M47" s="84"/>
      <c r="N47" s="89" t="s">
        <v>161</v>
      </c>
      <c r="O47" s="89"/>
      <c r="P47" s="82" t="s">
        <v>340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301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334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336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337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288</v>
      </c>
      <c r="I51" s="84"/>
      <c r="J51" s="86"/>
      <c r="K51" s="87"/>
      <c r="L51" s="88"/>
      <c r="M51" s="84" t="s">
        <v>341</v>
      </c>
      <c r="N51" s="89">
        <v>35</v>
      </c>
      <c r="O51" s="89"/>
      <c r="P51" s="82" t="s">
        <v>342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173</v>
      </c>
      <c r="D52" s="67" t="s">
        <v>164</v>
      </c>
      <c r="E52" s="69"/>
      <c r="F52" s="69">
        <v>41453</v>
      </c>
      <c r="G52" s="76"/>
      <c r="H52" s="93" t="s">
        <v>299</v>
      </c>
      <c r="I52" s="69"/>
      <c r="J52" s="77"/>
      <c r="K52" s="94"/>
      <c r="L52" s="78"/>
      <c r="M52" s="69" t="s">
        <v>176</v>
      </c>
      <c r="N52" s="75">
        <v>50</v>
      </c>
      <c r="O52" s="75"/>
      <c r="P52" s="76" t="s">
        <v>349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293</v>
      </c>
      <c r="I53" s="84"/>
      <c r="J53" s="86"/>
      <c r="K53" s="87"/>
      <c r="L53" s="88"/>
      <c r="M53" s="84"/>
      <c r="N53" s="89">
        <v>44</v>
      </c>
      <c r="O53" s="89"/>
      <c r="P53" s="82" t="s">
        <v>343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173</v>
      </c>
      <c r="D54" s="67" t="s">
        <v>344</v>
      </c>
      <c r="E54" s="69"/>
      <c r="F54" s="69"/>
      <c r="G54" s="76"/>
      <c r="H54" s="93"/>
      <c r="I54" s="69" t="s">
        <v>345</v>
      </c>
      <c r="J54" s="77" t="s">
        <v>346</v>
      </c>
      <c r="K54" s="94" t="s">
        <v>347</v>
      </c>
      <c r="L54" s="78"/>
      <c r="M54" s="69" t="s">
        <v>348</v>
      </c>
      <c r="N54" s="75">
        <v>25</v>
      </c>
      <c r="O54" s="75" t="s">
        <v>172</v>
      </c>
      <c r="P54" s="76" t="s">
        <v>350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173</v>
      </c>
      <c r="D55" s="83" t="s">
        <v>164</v>
      </c>
      <c r="E55" s="84"/>
      <c r="F55" s="84">
        <v>41436</v>
      </c>
      <c r="G55" s="82"/>
      <c r="H55" s="85" t="s">
        <v>299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351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173</v>
      </c>
      <c r="D56" s="83" t="s">
        <v>164</v>
      </c>
      <c r="E56" s="69"/>
      <c r="F56" s="69"/>
      <c r="G56" s="76"/>
      <c r="H56" s="93" t="s">
        <v>299</v>
      </c>
      <c r="I56" s="181"/>
      <c r="J56" s="182"/>
      <c r="K56" s="183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173</v>
      </c>
      <c r="D57" s="83" t="s">
        <v>162</v>
      </c>
      <c r="E57" s="84"/>
      <c r="F57" s="84">
        <v>41462</v>
      </c>
      <c r="G57" s="82"/>
      <c r="H57" s="85"/>
      <c r="I57" s="84" t="s">
        <v>163</v>
      </c>
      <c r="J57" s="86"/>
      <c r="K57" s="87"/>
      <c r="L57" s="88" t="s">
        <v>160</v>
      </c>
      <c r="M57" s="84" t="s">
        <v>352</v>
      </c>
      <c r="N57" s="89">
        <v>40</v>
      </c>
      <c r="O57" s="89"/>
      <c r="P57" s="82" t="s">
        <v>353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164</v>
      </c>
      <c r="E58" s="69"/>
      <c r="F58" s="69">
        <v>41461</v>
      </c>
      <c r="G58" s="76"/>
      <c r="H58" s="93" t="s">
        <v>336</v>
      </c>
      <c r="I58" s="69"/>
      <c r="J58" s="77"/>
      <c r="K58" s="94"/>
      <c r="L58" s="78"/>
      <c r="M58" s="69"/>
      <c r="N58" s="75"/>
      <c r="O58" s="75"/>
      <c r="P58" s="76" t="s">
        <v>354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173</v>
      </c>
      <c r="D59" s="83" t="s">
        <v>164</v>
      </c>
      <c r="E59" s="84"/>
      <c r="F59" s="84">
        <v>41463</v>
      </c>
      <c r="G59" s="82"/>
      <c r="H59" s="85" t="s">
        <v>299</v>
      </c>
      <c r="I59" s="84"/>
      <c r="J59" s="86"/>
      <c r="K59" s="87"/>
      <c r="L59" s="88"/>
      <c r="M59" s="84"/>
      <c r="N59" s="89"/>
      <c r="O59" s="89"/>
      <c r="P59" s="82" t="s">
        <v>355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173</v>
      </c>
      <c r="D60" s="67" t="s">
        <v>164</v>
      </c>
      <c r="E60" s="69"/>
      <c r="F60" s="69">
        <v>41464</v>
      </c>
      <c r="G60" s="76"/>
      <c r="H60" s="85" t="s">
        <v>299</v>
      </c>
      <c r="I60" s="69"/>
      <c r="J60" s="77"/>
      <c r="K60" s="94"/>
      <c r="L60" s="78"/>
      <c r="M60" s="69"/>
      <c r="N60" s="75">
        <v>60</v>
      </c>
      <c r="O60" s="75"/>
      <c r="P60" s="76" t="s">
        <v>356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173</v>
      </c>
      <c r="D61" s="67" t="s">
        <v>164</v>
      </c>
      <c r="E61" s="84"/>
      <c r="F61" s="84">
        <v>41465</v>
      </c>
      <c r="G61" s="82"/>
      <c r="H61" s="85" t="s">
        <v>357</v>
      </c>
      <c r="I61" s="84" t="s">
        <v>359</v>
      </c>
      <c r="J61" s="86" t="s">
        <v>360</v>
      </c>
      <c r="K61" s="87" t="s">
        <v>361</v>
      </c>
      <c r="L61" s="88" t="s">
        <v>160</v>
      </c>
      <c r="M61" s="84"/>
      <c r="N61" s="89">
        <v>60</v>
      </c>
      <c r="O61" s="89" t="s">
        <v>370</v>
      </c>
      <c r="P61" s="82" t="s">
        <v>358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164</v>
      </c>
      <c r="E62" s="69"/>
      <c r="F62" s="69">
        <v>41466</v>
      </c>
      <c r="G62" s="76"/>
      <c r="H62" s="93" t="s">
        <v>362</v>
      </c>
      <c r="I62" s="69"/>
      <c r="J62" s="77"/>
      <c r="K62" s="94"/>
      <c r="L62" s="78"/>
      <c r="M62" s="69"/>
      <c r="N62" s="75">
        <v>50</v>
      </c>
      <c r="O62" s="75" t="s">
        <v>370</v>
      </c>
      <c r="P62" s="76" t="s">
        <v>363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364</v>
      </c>
      <c r="E63" s="84"/>
      <c r="F63" s="84">
        <v>41468</v>
      </c>
      <c r="G63" s="82"/>
      <c r="H63" s="85"/>
      <c r="I63" s="84"/>
      <c r="J63" s="86"/>
      <c r="K63" s="87"/>
      <c r="L63" s="88" t="s">
        <v>160</v>
      </c>
      <c r="M63" s="84" t="s">
        <v>366</v>
      </c>
      <c r="N63" s="89">
        <v>11</v>
      </c>
      <c r="O63" s="89"/>
      <c r="P63" s="82" t="s">
        <v>365</v>
      </c>
      <c r="Q63" s="86" t="s">
        <v>367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 t="s">
        <v>173</v>
      </c>
      <c r="D64" s="67" t="s">
        <v>164</v>
      </c>
      <c r="E64" s="69"/>
      <c r="F64" s="69">
        <v>41471</v>
      </c>
      <c r="G64" s="76"/>
      <c r="H64" s="93"/>
      <c r="I64" s="69"/>
      <c r="J64" s="77"/>
      <c r="K64" s="94"/>
      <c r="L64" s="78"/>
      <c r="M64" s="69" t="s">
        <v>175</v>
      </c>
      <c r="N64" s="75"/>
      <c r="O64" s="75"/>
      <c r="P64" s="76" t="s">
        <v>369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173</v>
      </c>
      <c r="D65" s="83" t="s">
        <v>371</v>
      </c>
      <c r="E65" s="84"/>
      <c r="F65" s="84">
        <v>30</v>
      </c>
      <c r="G65" s="82"/>
      <c r="H65" s="85" t="s">
        <v>372</v>
      </c>
      <c r="I65" s="84" t="s">
        <v>373</v>
      </c>
      <c r="J65" s="86" t="s">
        <v>374</v>
      </c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thickBot="1" x14ac:dyDescent="0.4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CFE82202-392A-4C3F-8DCC-4A04F62C67BE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