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14FD1C3-D6F7-4972-AE9C-F96FBCF1744E}" xr6:coauthVersionLast="47" xr6:coauthVersionMax="47" xr10:uidLastSave="{6363CC86-7574-4380-BEB9-5CDB473B8FB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<sst xmlns="http://schemas.openxmlformats.org/spreadsheetml/2006/main" count="988" uniqueCount="394">
  <si>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</si>
  <si>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</si>
  <si>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</si>
  <si>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</si>
  <si>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</si>
  <si>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</si>
  <si>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</si>
  <si>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</si>
  <si>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</si>
  <si>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</si>
  <si>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</si>
  <si>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</si>
  <si>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</si>
  <si>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</si>
  <si>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</si>
  <si>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</si>
  <si>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</si>
  <si>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</si>
  <si>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</si>
  <si>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</si>
  <si>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</si>
  <si>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</si>
  <si>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</si>
  <si>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</si>
  <si>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</si>
  <si>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</si>
  <si>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</si>
  <si>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</si>
  <si>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</si>
  <si>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</si>
  <si>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</si>
  <si>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</si>
  <si>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</si>
  <si>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</si>
  <si>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</si>
  <si>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</si>
  <si>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</si>
  <si>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</si>
  <si>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</si>
  <si>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</si>
  <si>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</si>
  <si>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</si>
  <si>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</si>
  <si>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</si>
  <si>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</si>
  <si>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</si>
  <si>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</si>
  <si>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</si>
  <si>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</si>
  <si>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</si>
  <si>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</si>
  <si>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</si>
  <si>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</si>
  <si>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</si>
  <si>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</si>
  <si>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</si>
  <si>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</si>
  <si>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</si>
  <si>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</si>
  <si>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</si>
  <si>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</si>
  <si>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</si>
  <si>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</si>
  <si>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</si>
  <si>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</si>
  <si>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</si>
  <si>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</si>
  <si>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</si>
  <si>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</si>
  <si>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</si>
  <si>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</si>
  <si>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</si>
  <si>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</si>
  <si>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</si>
  <si>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</si>
  <si>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</si>
  <si>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</si>
  <si>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</si>
  <si>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</si>
  <si>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</si>
  <si>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</si>
  <si>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</si>
  <si>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</si>
  <si>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</si>
  <si>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</si>
  <si>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</si>
  <si>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</si>
  <si>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</si>
  <si>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</si>
  <si>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</si>
  <si>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</si>
  <si>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</si>
  <si>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</si>
  <si>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</si>
  <si>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</si>
  <si>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</si>
  <si>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</si>
  <si>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</si>
  <si>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</si>
  <si>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</si>
  <si>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</si>
  <si>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</si>
  <si>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</si>
  <si>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</si>
  <si>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</si>
  <si>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</si>
  <si>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</si>
  <si>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</si>
  <si>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</si>
  <si>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</si>
  <si>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</si>
  <si>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</si>
  <si>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</si>
  <si>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</si>
  <si>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</si>
  <si>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</si>
  <si>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</si>
  <si>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</si>
  <si>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</si>
  <si>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</si>
  <si>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</si>
  <si>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</si>
  <si>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</si>
  <si>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</si>
  <si>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</si>
  <si>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</si>
  <si>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</si>
  <si>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</si>
  <si>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</si>
  <si>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</si>
  <si>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</si>
  <si>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</si>
  <si>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</si>
  <si>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</si>
  <si>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</si>
  <si>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</si>
  <si>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</si>
  <si>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</si>
  <si>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</si>
  <si>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</si>
  <si>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</si>
  <si>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</si>
  <si>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</si>
  <si>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</si>
  <si>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</si>
  <si>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</si>
  <si>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</si>
  <si>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</si>
  <si>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</si>
  <si>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</si>
  <si>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</si>
  <si>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</si>
  <si>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</si>
  <si>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</si>
  <si>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</si>
  <si>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</si>
  <si>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</si>
  <si>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</si>
  <si>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</si>
  <si>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</si>
  <si>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</si>
  <si>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</si>
  <si>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</si>
  <si>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</si>
  <si>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</si>
  <si>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</si>
  <si>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</si>
  <si>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</si>
  <si>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</si>
  <si>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GREY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</si>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</sst>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160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36</v>
      </c>
      <c r="F1" s="26">
        <f>COUNTIF(C6:C108,"R*")</f>
        <v>28</v>
      </c>
      <c r="H1" s="27">
        <f>SUM(T6:T109)</f>
        <v>0</v>
      </c>
      <c r="K1" s="27">
        <f>COUNTIF(L6:L179, "French*")</f>
        <v>11</v>
      </c>
      <c r="L1" s="27">
        <f>COUNTIF(L6:L179, "UK*")</f>
        <v>19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160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165</v>
      </c>
      <c r="N8" s="75">
        <v>30</v>
      </c>
      <c r="O8" s="75" t="s">
        <v>170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174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174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172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174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160</v>
      </c>
      <c r="M19" s="84" t="s">
        <v>172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160</v>
      </c>
      <c r="M20" s="69" t="s">
        <v>172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160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180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174</v>
      </c>
      <c r="D23" s="83" t="s">
        <v>164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174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175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160</v>
      </c>
      <c r="M25" s="84" t="s">
        <v>172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174</v>
      </c>
      <c r="D26" s="67" t="s">
        <v>164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174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174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160</v>
      </c>
      <c r="M29" s="84" t="s">
        <v>172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160</v>
      </c>
      <c r="M30" s="69" t="s">
        <v>292</v>
      </c>
      <c r="N30" s="75"/>
      <c r="O30" s="75" t="s">
        <v>167</v>
      </c>
      <c r="P30" s="76" t="s">
        <v>293</v>
      </c>
      <c r="Q30" s="77" t="s">
        <v>178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174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160</v>
      </c>
      <c r="M31" s="84"/>
      <c r="N31" s="89"/>
      <c r="O31" s="89" t="s">
        <v>171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174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160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174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174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168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174</v>
      </c>
      <c r="D37" s="83" t="s">
        <v>164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177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174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174</v>
      </c>
      <c r="D39" s="83" t="s">
        <v>164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179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174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174</v>
      </c>
      <c r="D42" s="67" t="s">
        <v>164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177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174</v>
      </c>
      <c r="D44" s="67" t="s">
        <v>164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174</v>
      </c>
      <c r="D45" s="83" t="s">
        <v>164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177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174</v>
      </c>
      <c r="D46" s="83" t="s">
        <v>164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177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174</v>
      </c>
      <c r="D47" s="83" t="s">
        <v>164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172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174</v>
      </c>
      <c r="D52" s="67" t="s">
        <v>164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177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174</v>
      </c>
      <c r="D54" s="67" t="s">
        <v>349</v>
      </c>
      <c r="E54" s="69"/>
      <c r="F54" s="69"/>
      <c r="G54" s="76"/>
      <c r="H54" s="93"/>
      <c r="I54" s="69" t="s">
        <v>350</v>
      </c>
      <c r="J54" s="77" t="s">
        <v>351</v>
      </c>
      <c r="K54" s="94" t="s">
        <v>352</v>
      </c>
      <c r="L54" s="78"/>
      <c r="M54" s="69" t="s">
        <v>353</v>
      </c>
      <c r="N54" s="75">
        <v>25</v>
      </c>
      <c r="O54" s="75" t="s">
        <v>173</v>
      </c>
      <c r="P54" s="76" t="s">
        <v>354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174</v>
      </c>
      <c r="D55" s="83" t="s">
        <v>164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174</v>
      </c>
      <c r="D56" s="83" t="s">
        <v>164</v>
      </c>
      <c r="E56" s="69"/>
      <c r="F56" s="69"/>
      <c r="G56" s="76"/>
      <c r="H56" s="93" t="s">
        <v>307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174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356</v>
      </c>
      <c r="N57" s="89">
        <v>40</v>
      </c>
      <c r="O57" s="89"/>
      <c r="P57" s="82" t="s">
        <v>357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174</v>
      </c>
      <c r="D59" s="83" t="s">
        <v>164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359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174</v>
      </c>
      <c r="D60" s="67" t="s">
        <v>164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174</v>
      </c>
      <c r="D61" s="67" t="s">
        <v>164</v>
      </c>
      <c r="E61" s="84"/>
      <c r="F61" s="84">
        <v>41465</v>
      </c>
      <c r="G61" s="82"/>
      <c r="H61" s="85" t="s">
        <v>361</v>
      </c>
      <c r="I61" s="84" t="s">
        <v>362</v>
      </c>
      <c r="J61" s="86" t="s">
        <v>363</v>
      </c>
      <c r="K61" s="87" t="s">
        <v>364</v>
      </c>
      <c r="L61" s="88" t="s">
        <v>160</v>
      </c>
      <c r="M61" s="84"/>
      <c r="N61" s="89">
        <v>60</v>
      </c>
      <c r="O61" s="89" t="s">
        <v>365</v>
      </c>
      <c r="P61" s="82" t="s">
        <v>366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367</v>
      </c>
      <c r="I62" s="69"/>
      <c r="J62" s="77"/>
      <c r="K62" s="94"/>
      <c r="L62" s="78"/>
      <c r="M62" s="69"/>
      <c r="N62" s="75">
        <v>50</v>
      </c>
      <c r="O62" s="75" t="s">
        <v>365</v>
      </c>
      <c r="P62" s="76" t="s">
        <v>368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369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370</v>
      </c>
      <c r="N63" s="89">
        <v>11</v>
      </c>
      <c r="O63" s="89"/>
      <c r="P63" s="82" t="s">
        <v>371</v>
      </c>
      <c r="Q63" s="86" t="s">
        <v>372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164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176</v>
      </c>
      <c r="N64" s="75">
        <v>50</v>
      </c>
      <c r="O64" s="75"/>
      <c r="P64" s="76" t="s">
        <v>373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174</v>
      </c>
      <c r="D65" s="83" t="s">
        <v>374</v>
      </c>
      <c r="E65" s="84"/>
      <c r="F65" s="84">
        <v>41470</v>
      </c>
      <c r="G65" s="82"/>
      <c r="H65" s="85" t="s">
        <v>375</v>
      </c>
      <c r="I65" s="84" t="s">
        <v>376</v>
      </c>
      <c r="J65" s="86" t="s">
        <v>377</v>
      </c>
      <c r="K65" s="87" t="s">
        <v>378</v>
      </c>
      <c r="L65" s="88" t="s">
        <v>160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172</v>
      </c>
      <c r="N66" s="75" t="s">
        <v>379</v>
      </c>
      <c r="O66" s="75"/>
      <c r="P66" s="76" t="s">
        <v>380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174</v>
      </c>
      <c r="D67" s="83" t="s">
        <v>162</v>
      </c>
      <c r="E67" s="84"/>
      <c r="F67" s="84">
        <v>41473</v>
      </c>
      <c r="G67" s="82"/>
      <c r="H67" s="85" t="s">
        <v>381</v>
      </c>
      <c r="I67" s="84"/>
      <c r="J67" s="86"/>
      <c r="K67" s="87"/>
      <c r="L67" s="88" t="s">
        <v>160</v>
      </c>
      <c r="M67" s="84"/>
      <c r="N67" s="89">
        <v>44</v>
      </c>
      <c r="O67" s="89"/>
      <c r="P67" s="82" t="s">
        <v>382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164</v>
      </c>
      <c r="E68" s="69"/>
      <c r="F68" s="69">
        <v>41474</v>
      </c>
      <c r="G68" s="76"/>
      <c r="H68" s="93"/>
      <c r="I68" s="69" t="s">
        <v>383</v>
      </c>
      <c r="J68" s="77" t="s">
        <v>384</v>
      </c>
      <c r="K68" s="94" t="s">
        <v>385</v>
      </c>
      <c r="L68" s="88" t="s">
        <v>160</v>
      </c>
      <c r="M68" s="69" t="s">
        <v>177</v>
      </c>
      <c r="N68" s="75">
        <v>50</v>
      </c>
      <c r="O68" s="75"/>
      <c r="P68" s="76" t="s">
        <v>386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174</v>
      </c>
      <c r="D69" s="83" t="s">
        <v>387</v>
      </c>
      <c r="E69" s="84"/>
      <c r="F69" s="84">
        <v>41476</v>
      </c>
      <c r="G69" s="82"/>
      <c r="H69" s="85"/>
      <c r="I69" s="84" t="s">
        <v>388</v>
      </c>
      <c r="J69" s="86" t="s">
        <v>389</v>
      </c>
      <c r="K69" s="87" t="s">
        <v>390</v>
      </c>
      <c r="L69" s="88" t="s">
        <v>46</v>
      </c>
      <c r="M69" s="84" t="s">
        <v>172</v>
      </c>
      <c r="N69" s="89" t="s">
        <v>179</v>
      </c>
      <c r="O69" s="89"/>
      <c r="P69" s="82" t="s">
        <v>391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174</v>
      </c>
      <c r="D70" s="67" t="s">
        <v>387</v>
      </c>
      <c r="E70" s="69"/>
      <c r="F70" s="69">
        <v>41477</v>
      </c>
      <c r="G70" s="76"/>
      <c r="H70" s="93"/>
      <c r="I70" s="69" t="s">
        <v>388</v>
      </c>
      <c r="J70" s="77" t="s">
        <v>389</v>
      </c>
      <c r="K70" s="94" t="s">
        <v>392</v>
      </c>
      <c r="L70" s="78" t="s">
        <v>46</v>
      </c>
      <c r="M70" s="69" t="s">
        <v>169</v>
      </c>
      <c r="N70" s="75" t="s">
        <v>182</v>
      </c>
      <c r="O70" s="75"/>
      <c r="P70" s="76" t="s">
        <v>393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102511-EECD-479C-A966-5D92D59D7CD0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