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0FDA4886-1BA8-499B-93BF-5EAD9AA686C5}" xr6:coauthVersionLast="47" xr6:coauthVersionMax="47" xr10:uidLastSave="{360AC014-A420-4A7B-8F32-8C1D2B84CCA0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<sst xmlns="http://schemas.openxmlformats.org/spreadsheetml/2006/main" count="1150" uniqueCount="484">
  <si>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</si>
  <si>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</si>
  <si>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</si>
  <si>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</si>
  <si>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</si>
  <si>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</si>
  <si>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</si>
  <si>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</si>
  <si>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</si>
  <si>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</si>
  <si>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</si>
  <si>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</si>
  <si>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</si>
  <si>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</si>
  <si>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</si>
  <si>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</si>
  <si>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</si>
  <si>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</si>
  <si>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</si>
  <si>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</si>
  <si>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</si>
  <si>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</si>
  <si>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</si>
  <si>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</si>
  <si>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</si>
  <si>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</si>
  <si>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</si>
  <si>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</si>
  <si>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</si>
  <si>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</si>
  <si>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</si>
  <si>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</si>
  <si>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</si>
  <si>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</si>
  <si>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</si>
  <si>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</si>
  <si>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</si>
  <si>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</si>
  <si>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</si>
  <si>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</si>
  <si>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</si>
  <si>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</si>
  <si>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</si>
  <si>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</si>
  <si>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</si>
  <si>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</si>
  <si>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</si>
  <si>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</si>
  <si>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</si>
  <si>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</si>
  <si>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</si>
  <si>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</si>
  <si>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</si>
  <si>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</si>
  <si>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</si>
  <si>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</si>
  <si>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</si>
  <si>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</si>
  <si>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</si>
  <si>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</si>
  <si>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</si>
  <si>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</si>
  <si>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</si>
  <si>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</si>
  <si>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</si>
  <si>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</si>
  <si>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</si>
  <si>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</si>
  <si>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</si>
  <si>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</si>
  <si>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</si>
  <si>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</si>
  <si>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</si>
  <si>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</si>
  <si>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</si>
  <si>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</si>
  <si>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</si>
  <si>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</si>
  <si>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</si>
  <si>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</si>
  <si>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</si>
  <si>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</si>
  <si>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</si>
  <si>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</si>
  <si>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</si>
  <si>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</si>
  <si>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</si>
  <si>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</si>
  <si>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</si>
  <si>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</si>
  <si>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</si>
  <si>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</si>
  <si>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</si>
  <si>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</si>
  <si>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</si>
  <si>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</si>
  <si>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</si>
  <si>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</si>
  <si>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</si>
  <si>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</si>
  <si>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</si>
  <si>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</si>
  <si>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</si>
  <si>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</si>
  <si>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</si>
  <si>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</si>
  <si>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</si>
  <si>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</si>
  <si>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</si>
  <si>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</si>
  <si>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</si>
  <si>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</si>
  <si>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</si>
  <si>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</si>
  <si>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</si>
  <si>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</si>
  <si>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</si>
  <si>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</si>
  <si>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</si>
  <si>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</si>
  <si>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</si>
  <si>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</si>
  <si>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</si>
  <si>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</si>
  <si>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</si>
  <si>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</si>
  <si>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</si>
  <si>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</si>
  <si>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</si>
  <si>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</si>
  <si>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</si>
  <si>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</si>
  <si>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</si>
  <si>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</si>
  <si>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</si>
  <si>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</si>
  <si>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</si>
  <si>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</si>
  <si>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</si>
  <si>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</si>
  <si>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</si>
  <si>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</si>
  <si>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</si>
  <si>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</si>
  <si>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</si>
  <si>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</si>
  <si>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</si>
  <si>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</si>
  <si>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</si>
  <si>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</si>
  <si>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</si>
  <si>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</si>
  <si>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</si>
  <si>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</si>
  <si>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</si>
  <si>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</si>
  <si>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</si>
  <si>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</si>
  <si>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</si>
  <si>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</si>
  <si>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</si>
  <si>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</si>
  <si>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</si>
  <si>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</si>
  <si>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</si>
  <si>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</si>
  <si>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</si>
  <si>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</si>
  <si>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</si>
  <si>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</si>
  <si>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</si>
  <si>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</si>
  <si>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</si>
  <si>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</si>
  <si>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</si>
  <si>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</si>
  <si>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</si>
  <si>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CLOSED PENDING FURTHER INFORMATION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</si>
  <si>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</si>
  <si>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</si>
  <si>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</si>
  <si>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</si>
  <si>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</si>
  <si>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</si>
  <si>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</si>
  <si>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</si>
  <si>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</si>
  <si>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</si>
  <si>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40-50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</si>
  <si>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</si>
  <si>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</si>
  <si>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</si>
  <si>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</si>
  <si>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</si>
  <si>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</si>
  <si>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</si>
  <si>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</si>
  <si>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</si>
  <si>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</si>
  <si>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</si>
  <si>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</si>
  <si>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</si>
  <si>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</si>
  <si>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</si>
  <si>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</si>
  <si>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</si>
  <si>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</si>
  <si>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</si>
  <si>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</si>
  <si>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</si>
  <si>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</si>
  <si>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</si>
  <si>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</si>
  <si>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</si>
  <si>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</si>
  <si>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</si>
  <si>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</si>
  <si>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</si>
  <si>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</si>
  <si>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</si>
  <si>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</si>
  <si>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</si>
  <si>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</si>
  <si>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</si>
  <si>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</si>
  <si>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</si>
  <si>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</si>
  <si>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</si>
  <si>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</si>
  <si>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</si>
  <si>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</si>
  <si>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</si>
  <si>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</si>
  <si>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</si>
  <si>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</si>
  <si>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</si>
  <si>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</si>
  <si>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</si>
  <si>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</si>
  <si>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</si>
  <si>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</si>
  <si>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</si>
  <si>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</si>
  <si>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</si>
  <si>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</si>
  <si>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</si>
  <si>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</si>
  <si>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</si>
  <si>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</si>
  <si>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</si>
  <si>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</si>
  <si>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</si>
  <si>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</si>
  <si>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</si>
  <si>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</si>
  <si>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</si>
  <si>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</si>
  <si>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</si>
  <si>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</si>
  <si>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</si>
  <si>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</si>
  <si>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</si>
  <si>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</si>
  <si>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</si>
  <si>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</si>
  <si>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</si>
  <si>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</si>
  <si>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</si>
  <si>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</si>
  <si>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</si>
  <si>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</si>
  <si>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</si>
  <si>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</si>
  <si>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</si>
  <si>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</si>
  <si>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</si>
  <si>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</si>
  <si>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</si>
  <si>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</si>
  <si>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</si>
  <si>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</si>
  <si>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</si>
  <si>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</si>
  <si>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</si>
  <si>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</si>
  <si>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</si>
  <si>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</si>
  <si>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</si>
  <si>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</si>
  <si>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</si>
  <si>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</si>
  <si>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</si>
  <si>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</si>
  <si>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</si>
  <si>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</si>
  <si>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</si>
  <si>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</si>
  <si>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</si>
  <si>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</si>
  <si>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</si>
  <si>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</si>
  <si>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</si>
  <si>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</si>
  <si>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</si>
  <si>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</si>
  <si>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</si>
  <si>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</si>
  <si>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</si>
  <si>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</si>
  <si>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</si>
  <si>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</si>
  <si>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</si>
  <si>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</si>
  <si>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</si>
  <si>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</si>
  <si>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</si>
  <si>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</si>
  <si>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</si>
  <si>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</si>
  <si>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</si>
  <si>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</si>
  <si>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</si>
  <si>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</si>
  <si>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</si>
  <si>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</si>
  <si>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</si>
  <si>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</si>
  <si>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</si>
  <si>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</si>
  <si>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</si>
  <si>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</si>
  <si>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</si>
  <si>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</si>
  <si>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</si>
  <si>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</si>
  <si>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</si>
  <si>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</si>
  <si>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</si>
  <si>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</si>
  <si>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</si>
  <si>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</si>
  <si>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</si>
  <si>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</si>
  <si>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</si>
  <si>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DUPLICATE OF DETLA 2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</si>
  <si>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</si>
  <si>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</si>
  <si>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</si>
  <si>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</si>
  <si>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</si>
  <si>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</si>
  <si>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</si>
  <si>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</si>
  <si>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</si>
  <si>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</si>
  <si>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</si>
  <si>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</si>
  <si>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</si>
  <si>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</si>
  <si>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</si>
  <si>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</si>
  <si>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</si>
  <si>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</si>
  <si>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</si>
  <si>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</si>
  <si>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</si>
  <si>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</si>
  <si>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</si>
  <si>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</si>
  <si>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</si>
  <si>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</si>
  <si>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</si>
  <si>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</si>
  <si>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</si>
  <si>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</si>
  <si>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</si>
  <si>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</si>
  <si>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</si>
  <si>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</si>
  <si>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</si>
  <si>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</si>
  <si>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</si>
  <si>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</si>
  <si>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</si>
  <si>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</si>
  <si>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</si>
  <si>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</si>
  <si>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</si>
  <si>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</si>
  <si>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</si>
  <si>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</si>
  <si>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</si>
  <si>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</si>
  <si>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</si>
  <si>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</si>
  <si>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</si>
  <si>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</si>
  <si>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</si>
  <si>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</si>
  <si>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</si>
  <si>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</si>
  <si>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</si>
  <si>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</si>
  <si>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</si>
  <si>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</si>
  <si>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</si>
  <si>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</si>
  <si>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</si>
  <si>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</si>
  <si>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</si>
  <si>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</si>
  <si>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</si>
  <si>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</si>
  <si>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</si>
  <si>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</si>
  <si>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</si>
  <si>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</si>
  <si>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</si>
  <si>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REPEAT OF KILO 3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</si>
  <si>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</si>
  <si>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</si>
  <si>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</si>
  <si>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</si>
  <si>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</si>
  <si>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</si>
  <si>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</si>
  <si>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</si>
  <si>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</si>
  <si>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</si>
  <si>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</si>
  <si>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</si>
  <si>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</si>
  <si>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</si>
  <si>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</si>
  <si>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</si>
  <si>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</si>
  <si>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</si>
  <si>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</si>
  <si>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>FRENCH COORDINATION - R163 TASKED ON MUTUAL AID</t>
  </si>
  <si>
    <t>FRENCH CAPSIZING - MULTIPLE FATALITIES</t>
  </si>
  <si>
    <t xml:space="preserve">009146337804 </t>
  </si>
  <si>
    <t>MOP 999 CALL</t>
  </si>
  <si>
    <t>07703775153</t>
  </si>
  <si>
    <t>MEMBER OF PUBLIC CALLED 999 TO REPORT SIGHTING AT DUNGENESS</t>
  </si>
  <si>
    <t>RECOVERED BY DUNGENESS LIFEBOAT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</si>
  <si>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</si>
  <si>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</si>
  <si>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</si>
  <si>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</si>
  <si>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</si>
  <si>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</si>
  <si>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</si>
  <si>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</si>
  <si>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</si>
  <si>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</si>
  <si>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</si>
  <si>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</si>
  <si>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</si>
  <si>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</si>
  <si>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</si>
  <si>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</si>
  <si>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</si>
  <si>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>M970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</si>
  <si>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</si>
  <si>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</si>
  <si>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</si>
  <si>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</si>
  <si>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</si>
  <si>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</si>
  <si>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</si>
  <si>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</si>
  <si>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</si>
  <si>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</si>
  <si>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</si>
  <si>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</si>
  <si>
    <t>50 52.46N</t>
  </si>
  <si>
    <t>001 08.02E</t>
  </si>
  <si>
    <t>241435</t>
  </si>
  <si>
    <t xml:space="preserve">BLACK LARGE </t>
  </si>
  <si>
    <t>UNDERWAY MAKING WAY SO LEFT TO CONTINUE</t>
  </si>
  <si>
    <t>REPEAT OF NOVEMBER 3</t>
  </si>
  <si>
    <t>HAALB, DUALB</t>
  </si>
  <si>
    <t>ALL WEARING LIFEJACKETS</t>
  </si>
  <si>
    <t>DUALB RECOVERED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</si>
</sst>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b/>
      <i/>
      <sz val="11"/>
      <color theme="1"/>
      <name val="Arial"/>
    </font>
    <font>
      <b/>
      <i/>
      <sz val="12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17" fontId="18" fillId="0" borderId="0" xfId="0" applyNumberFormat="1" applyFont="1" applyAlignment="1" applyProtection="1">
      <alignment horizontal="center" vertical="center" wrapText="1"/>
      <protection locked="0"/>
    </xf>
    <xf numFmtId="49" fontId="5" fillId="4" borderId="17" xfId="0" applyNumberFormat="1" applyFont="1" applyFill="1" applyBorder="1" applyAlignment="1">
      <alignment horizontal="center" vertical="center" wrapText="1"/>
    </xf>
    <xf numFmtId="0" fontId="25" fillId="4" borderId="18" xfId="0" applyFont="1" applyFill="1" applyBorder="1" applyAlignment="1" applyProtection="1">
      <alignment horizontal="center" vertical="center" wrapText="1"/>
      <protection locked="0"/>
    </xf>
    <xf numFmtId="0" fontId="26" fillId="4" borderId="19" xfId="0" applyFont="1" applyFill="1" applyBorder="1" applyAlignment="1" applyProtection="1">
      <alignment horizontal="center" vertical="center" wrapText="1"/>
      <protection locked="0"/>
    </xf>
    <xf numFmtId="0" fontId="25" fillId="4" borderId="19" xfId="0" applyFont="1" applyFill="1" applyBorder="1" applyAlignment="1" applyProtection="1">
      <alignment horizontal="center" vertical="center" wrapText="1"/>
      <protection locked="0"/>
    </xf>
    <xf numFmtId="49" fontId="25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20" xfId="0" applyFont="1" applyFill="1" applyBorder="1" applyAlignment="1" applyProtection="1">
      <alignment horizontal="center" vertical="center" wrapText="1"/>
      <protection locked="0"/>
    </xf>
    <xf numFmtId="49" fontId="25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21" xfId="0" applyFont="1" applyFill="1" applyBorder="1" applyAlignment="1" applyProtection="1">
      <alignment horizontal="center" vertical="center" wrapText="1"/>
      <protection locked="0"/>
    </xf>
    <xf numFmtId="1" fontId="25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25" fillId="4" borderId="18" xfId="0" applyNumberFormat="1" applyFont="1" applyFill="1" applyBorder="1" applyAlignment="1" applyProtection="1">
      <alignment horizontal="center" vertical="center" wrapText="1"/>
      <protection locked="0"/>
    </xf>
    <xf numFmtId="1" fontId="25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8" xfId="0" applyNumberFormat="1" applyFont="1" applyFill="1" applyBorder="1" applyAlignment="1">
      <alignment horizontal="center" vertical="center" wrapText="1"/>
    </xf>
    <xf numFmtId="0" fontId="24" fillId="11" borderId="19" xfId="0" applyFont="1" applyFill="1" applyBorder="1" applyAlignment="1">
      <alignment vertical="center" wrapText="1"/>
    </xf>
    <xf numFmtId="0" fontId="24" fillId="11" borderId="20" xfId="0" applyFont="1" applyFill="1" applyBorder="1" applyAlignment="1">
      <alignment vertical="center" wrapText="1"/>
    </xf>
    <xf numFmtId="0" fontId="24" fillId="11" borderId="21" xfId="0" applyFont="1" applyFill="1" applyBorder="1" applyAlignment="1">
      <alignment vertical="center" wrapText="1"/>
    </xf>
    <xf numFmtId="0" fontId="24" fillId="11" borderId="22" xfId="0" applyFont="1" applyFill="1" applyBorder="1" applyAlignment="1">
      <alignment vertical="center" wrapText="1"/>
    </xf>
    <xf numFmtId="49" fontId="5" fillId="12" borderId="12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79" t="s">
        <v>0</v>
      </c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1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3"/>
    </row>
    <row r="3" spans="1:37" ht="44.15" customHeight="1" x14ac:dyDescent="0.35">
      <c r="A3" s="33" t="s">
        <v>1</v>
      </c>
      <c r="B3" s="33" t="s">
        <v>2</v>
      </c>
      <c r="C3" s="18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86" t="s">
        <v>9</v>
      </c>
      <c r="J3" s="177"/>
      <c r="K3" s="17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87" t="s">
        <v>21</v>
      </c>
      <c r="X3" s="187"/>
      <c r="Y3" s="187" t="s">
        <v>22</v>
      </c>
      <c r="Z3" s="187"/>
      <c r="AA3" s="187"/>
      <c r="AB3" s="187" t="s">
        <v>23</v>
      </c>
      <c r="AC3" s="18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8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88" t="s">
        <v>28</v>
      </c>
      <c r="J4" s="175"/>
      <c r="K4" s="17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89" t="s">
        <v>33</v>
      </c>
      <c r="X4" s="190"/>
      <c r="Y4" s="50" t="s">
        <v>34</v>
      </c>
      <c r="Z4" s="50" t="s">
        <v>35</v>
      </c>
      <c r="AA4" s="50" t="s">
        <v>36</v>
      </c>
      <c r="AB4" s="189" t="s">
        <v>37</v>
      </c>
      <c r="AC4" s="19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206</v>
      </c>
      <c r="E6" s="68"/>
      <c r="F6" s="69">
        <v>41331</v>
      </c>
      <c r="G6" s="66"/>
      <c r="H6" s="70"/>
      <c r="I6" s="68" t="s">
        <v>207</v>
      </c>
      <c r="J6" s="71" t="s">
        <v>208</v>
      </c>
      <c r="K6" s="73">
        <v>231033</v>
      </c>
      <c r="L6" s="73" t="s">
        <v>159</v>
      </c>
      <c r="M6" s="68"/>
      <c r="N6" s="74"/>
      <c r="O6" s="75" t="s">
        <v>209</v>
      </c>
      <c r="P6" s="76" t="s">
        <v>210</v>
      </c>
      <c r="Q6" s="77" t="s">
        <v>211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3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30</v>
      </c>
      <c r="F1" s="26">
        <f>COUNTIF(C6:C108,"R*")</f>
        <v>61</v>
      </c>
      <c r="H1" s="27">
        <f>SUM(T6:T109)</f>
        <v>51</v>
      </c>
      <c r="K1" s="27">
        <f>COUNTIF(L6:L179, "French*")</f>
        <v>12</v>
      </c>
      <c r="L1" s="27">
        <f>COUNTIF(L6:L179, "UK*")</f>
        <v>25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79" t="s">
        <v>0</v>
      </c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1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3"/>
      <c r="AF2" s="191" t="s">
        <v>212</v>
      </c>
      <c r="AG2" s="192"/>
      <c r="AH2" s="192"/>
      <c r="AI2" s="192"/>
    </row>
    <row r="3" spans="1:37" ht="44.15" customHeight="1" x14ac:dyDescent="0.35">
      <c r="A3" s="33" t="s">
        <v>1</v>
      </c>
      <c r="B3" s="33" t="s">
        <v>2</v>
      </c>
      <c r="C3" s="18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86" t="s">
        <v>9</v>
      </c>
      <c r="J3" s="177"/>
      <c r="K3" s="17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87" t="s">
        <v>21</v>
      </c>
      <c r="X3" s="187"/>
      <c r="Y3" s="187" t="s">
        <v>22</v>
      </c>
      <c r="Z3" s="187"/>
      <c r="AA3" s="187"/>
      <c r="AB3" s="187" t="s">
        <v>23</v>
      </c>
      <c r="AC3" s="187"/>
      <c r="AD3" s="39" t="s">
        <v>24</v>
      </c>
      <c r="AE3" s="42" t="s">
        <v>1</v>
      </c>
      <c r="AF3" s="193" t="s">
        <v>9</v>
      </c>
      <c r="AG3" s="194"/>
      <c r="AH3" s="194"/>
      <c r="AI3" s="141" t="s">
        <v>213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8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88" t="s">
        <v>28</v>
      </c>
      <c r="J4" s="175"/>
      <c r="K4" s="17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89" t="s">
        <v>33</v>
      </c>
      <c r="X4" s="190"/>
      <c r="Y4" s="50" t="s">
        <v>34</v>
      </c>
      <c r="Z4" s="50" t="s">
        <v>35</v>
      </c>
      <c r="AA4" s="50" t="s">
        <v>36</v>
      </c>
      <c r="AB4" s="189" t="s">
        <v>37</v>
      </c>
      <c r="AC4" s="190"/>
      <c r="AD4" s="50" t="s">
        <v>26</v>
      </c>
      <c r="AE4" s="53" t="s">
        <v>25</v>
      </c>
      <c r="AF4" s="195" t="s">
        <v>28</v>
      </c>
      <c r="AG4" s="196"/>
      <c r="AH4" s="196"/>
      <c r="AI4" s="142" t="s">
        <v>214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215</v>
      </c>
      <c r="E6" s="68"/>
      <c r="F6" s="69">
        <v>41381</v>
      </c>
      <c r="G6" s="66"/>
      <c r="H6" s="70" t="s">
        <v>216</v>
      </c>
      <c r="I6" s="68"/>
      <c r="J6" s="71"/>
      <c r="K6" s="72"/>
      <c r="L6" s="73"/>
      <c r="M6" s="68"/>
      <c r="N6" s="74"/>
      <c r="O6" s="75"/>
      <c r="P6" s="76" t="s">
        <v>217</v>
      </c>
      <c r="Q6" s="77" t="s">
        <v>192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218</v>
      </c>
      <c r="E7" s="84">
        <v>1</v>
      </c>
      <c r="F7" s="84">
        <v>41383</v>
      </c>
      <c r="G7" s="82"/>
      <c r="H7" s="85"/>
      <c r="I7" s="84" t="s">
        <v>219</v>
      </c>
      <c r="J7" s="86" t="s">
        <v>220</v>
      </c>
      <c r="K7" s="87" t="s">
        <v>221</v>
      </c>
      <c r="L7" s="88" t="s">
        <v>159</v>
      </c>
      <c r="M7" s="84" t="s">
        <v>203</v>
      </c>
      <c r="N7" s="89">
        <v>40</v>
      </c>
      <c r="O7" s="89"/>
      <c r="P7" s="82"/>
      <c r="Q7" s="86" t="s">
        <v>222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223</v>
      </c>
      <c r="H8" s="93" t="s">
        <v>224</v>
      </c>
      <c r="I8" s="69" t="s">
        <v>225</v>
      </c>
      <c r="J8" s="77" t="s">
        <v>226</v>
      </c>
      <c r="K8" s="94"/>
      <c r="L8" s="78" t="s">
        <v>46</v>
      </c>
      <c r="M8" s="69" t="s">
        <v>169</v>
      </c>
      <c r="N8" s="75">
        <v>30</v>
      </c>
      <c r="O8" s="75" t="s">
        <v>184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 t="s">
        <v>68</v>
      </c>
      <c r="C9" s="82" t="s">
        <v>55</v>
      </c>
      <c r="D9" s="83" t="s">
        <v>218</v>
      </c>
      <c r="E9" s="84">
        <v>3</v>
      </c>
      <c r="F9" s="84">
        <v>41385</v>
      </c>
      <c r="G9" s="82"/>
      <c r="H9" s="85"/>
      <c r="I9" s="84" t="s">
        <v>227</v>
      </c>
      <c r="J9" s="86" t="s">
        <v>228</v>
      </c>
      <c r="K9" s="87" t="s">
        <v>229</v>
      </c>
      <c r="L9" s="88" t="s">
        <v>46</v>
      </c>
      <c r="M9" s="84" t="s">
        <v>203</v>
      </c>
      <c r="N9" s="89">
        <v>30</v>
      </c>
      <c r="O9" s="89"/>
      <c r="P9" s="82" t="s">
        <v>230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55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231</v>
      </c>
      <c r="J10" s="77" t="s">
        <v>232</v>
      </c>
      <c r="K10" s="94" t="s">
        <v>233</v>
      </c>
      <c r="L10" s="78" t="s">
        <v>46</v>
      </c>
      <c r="M10" s="69" t="s">
        <v>203</v>
      </c>
      <c r="N10" s="75">
        <v>30</v>
      </c>
      <c r="O10" s="75"/>
      <c r="P10" s="76" t="s">
        <v>234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215</v>
      </c>
      <c r="E11" s="84"/>
      <c r="F11" s="84">
        <v>41386</v>
      </c>
      <c r="G11" s="82"/>
      <c r="H11" s="85" t="s">
        <v>216</v>
      </c>
      <c r="I11" s="84"/>
      <c r="J11" s="86"/>
      <c r="K11" s="87"/>
      <c r="L11" s="88"/>
      <c r="M11" s="84"/>
      <c r="N11" s="89"/>
      <c r="O11" s="89"/>
      <c r="P11" s="82" t="s">
        <v>235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196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55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236</v>
      </c>
      <c r="L13" s="103" t="s">
        <v>46</v>
      </c>
      <c r="M13" s="104" t="s">
        <v>237</v>
      </c>
      <c r="N13" s="105" t="s">
        <v>238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239</v>
      </c>
      <c r="L14" s="116" t="s">
        <v>46</v>
      </c>
      <c r="M14" s="117"/>
      <c r="N14" s="118">
        <v>33</v>
      </c>
      <c r="O14" s="118"/>
      <c r="P14" s="76" t="s">
        <v>240</v>
      </c>
      <c r="Q14" s="114" t="s">
        <v>222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55</v>
      </c>
      <c r="D16" s="67" t="s">
        <v>204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218</v>
      </c>
      <c r="E17" s="84">
        <v>10</v>
      </c>
      <c r="F17" s="84">
        <v>41394</v>
      </c>
      <c r="G17" s="82" t="s">
        <v>242</v>
      </c>
      <c r="H17" s="85"/>
      <c r="I17" s="84" t="s">
        <v>243</v>
      </c>
      <c r="J17" s="86" t="s">
        <v>244</v>
      </c>
      <c r="K17" s="87" t="s">
        <v>245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247</v>
      </c>
      <c r="AG17" s="146" t="s">
        <v>248</v>
      </c>
      <c r="AH17" s="147">
        <v>240630</v>
      </c>
      <c r="AI17" s="152" t="s">
        <v>249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55</v>
      </c>
      <c r="D18" s="67" t="s">
        <v>218</v>
      </c>
      <c r="E18" s="69">
        <v>11</v>
      </c>
      <c r="F18" s="69">
        <v>41398</v>
      </c>
      <c r="G18" s="76"/>
      <c r="H18" s="93"/>
      <c r="I18" s="69" t="s">
        <v>250</v>
      </c>
      <c r="J18" s="77" t="s">
        <v>251</v>
      </c>
      <c r="K18" s="94" t="s">
        <v>245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178</v>
      </c>
      <c r="E19" s="84"/>
      <c r="F19" s="84">
        <v>41401</v>
      </c>
      <c r="G19" s="82" t="s">
        <v>252</v>
      </c>
      <c r="H19" s="85"/>
      <c r="I19" s="84" t="s">
        <v>253</v>
      </c>
      <c r="J19" s="86" t="s">
        <v>254</v>
      </c>
      <c r="K19" s="87" t="s">
        <v>255</v>
      </c>
      <c r="L19" s="88" t="s">
        <v>159</v>
      </c>
      <c r="M19" s="84" t="s">
        <v>166</v>
      </c>
      <c r="N19" s="89">
        <v>32</v>
      </c>
      <c r="O19" s="89" t="s">
        <v>256</v>
      </c>
      <c r="P19" s="82" t="s">
        <v>257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258</v>
      </c>
      <c r="AG19" s="146" t="s">
        <v>259</v>
      </c>
      <c r="AH19" s="147">
        <v>240730</v>
      </c>
      <c r="AI19" s="152" t="s">
        <v>260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261</v>
      </c>
      <c r="I20" s="69" t="s">
        <v>262</v>
      </c>
      <c r="J20" s="77" t="s">
        <v>263</v>
      </c>
      <c r="K20" s="94" t="s">
        <v>264</v>
      </c>
      <c r="L20" s="78" t="s">
        <v>159</v>
      </c>
      <c r="M20" s="69" t="s">
        <v>166</v>
      </c>
      <c r="N20" s="75">
        <v>32</v>
      </c>
      <c r="O20" s="75"/>
      <c r="P20" s="76" t="s">
        <v>265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178</v>
      </c>
      <c r="E21" s="84"/>
      <c r="F21" s="84">
        <v>41403</v>
      </c>
      <c r="G21" s="82"/>
      <c r="H21" s="85" t="s">
        <v>266</v>
      </c>
      <c r="I21" s="84" t="s">
        <v>267</v>
      </c>
      <c r="J21" s="86" t="s">
        <v>268</v>
      </c>
      <c r="K21" s="87" t="s">
        <v>269</v>
      </c>
      <c r="L21" s="88" t="s">
        <v>159</v>
      </c>
      <c r="M21" s="84"/>
      <c r="N21" s="89"/>
      <c r="O21" s="89"/>
      <c r="P21" s="82" t="s">
        <v>265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270</v>
      </c>
      <c r="H22" s="93"/>
      <c r="I22" s="69" t="s">
        <v>271</v>
      </c>
      <c r="J22" s="77" t="s">
        <v>272</v>
      </c>
      <c r="K22" s="94" t="s">
        <v>273</v>
      </c>
      <c r="L22" s="78" t="s">
        <v>46</v>
      </c>
      <c r="M22" s="69" t="s">
        <v>274</v>
      </c>
      <c r="N22" s="75">
        <v>40</v>
      </c>
      <c r="O22" s="75" t="s">
        <v>275</v>
      </c>
      <c r="P22" s="76" t="s">
        <v>276</v>
      </c>
      <c r="Q22" s="77" t="s">
        <v>179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55</v>
      </c>
      <c r="D23" s="83" t="s">
        <v>178</v>
      </c>
      <c r="E23" s="84"/>
      <c r="F23" s="84">
        <v>41411</v>
      </c>
      <c r="G23" s="82"/>
      <c r="H23" s="85" t="s">
        <v>277</v>
      </c>
      <c r="I23" s="84" t="s">
        <v>278</v>
      </c>
      <c r="J23" s="86" t="s">
        <v>279</v>
      </c>
      <c r="K23" s="87" t="s">
        <v>280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55</v>
      </c>
      <c r="D24" s="67" t="s">
        <v>281</v>
      </c>
      <c r="E24" s="69"/>
      <c r="F24" s="69">
        <v>41416</v>
      </c>
      <c r="G24" s="76"/>
      <c r="H24" s="93"/>
      <c r="I24" s="69" t="s">
        <v>282</v>
      </c>
      <c r="J24" s="77" t="s">
        <v>199</v>
      </c>
      <c r="K24" s="94" t="s">
        <v>283</v>
      </c>
      <c r="L24" s="78" t="s">
        <v>46</v>
      </c>
      <c r="M24" s="69" t="s">
        <v>167</v>
      </c>
      <c r="N24" s="75"/>
      <c r="O24" s="75" t="s">
        <v>284</v>
      </c>
      <c r="P24" s="76" t="s">
        <v>285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286</v>
      </c>
      <c r="H25" s="85"/>
      <c r="I25" s="84" t="s">
        <v>287</v>
      </c>
      <c r="J25" s="86" t="s">
        <v>288</v>
      </c>
      <c r="K25" s="87" t="s">
        <v>289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290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55</v>
      </c>
      <c r="D26" s="67" t="s">
        <v>178</v>
      </c>
      <c r="E26" s="69"/>
      <c r="F26" s="69">
        <v>941414</v>
      </c>
      <c r="G26" s="76"/>
      <c r="H26" s="93"/>
      <c r="I26" s="197" t="s">
        <v>291</v>
      </c>
      <c r="J26" s="198"/>
      <c r="K26" s="199"/>
      <c r="L26" s="78"/>
      <c r="M26" s="69" t="s">
        <v>292</v>
      </c>
      <c r="N26" s="75">
        <v>20</v>
      </c>
      <c r="O26" s="75" t="s">
        <v>293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55</v>
      </c>
      <c r="D27" s="83" t="s">
        <v>281</v>
      </c>
      <c r="E27" s="84"/>
      <c r="F27" s="84">
        <v>41417</v>
      </c>
      <c r="G27" s="82"/>
      <c r="H27" s="85"/>
      <c r="I27" s="84" t="s">
        <v>294</v>
      </c>
      <c r="J27" s="86" t="s">
        <v>295</v>
      </c>
      <c r="K27" s="87"/>
      <c r="L27" s="88"/>
      <c r="M27" s="84" t="s">
        <v>296</v>
      </c>
      <c r="N27" s="89">
        <v>30</v>
      </c>
      <c r="O27" s="89" t="s">
        <v>297</v>
      </c>
      <c r="P27" s="82" t="s">
        <v>298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55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299</v>
      </c>
      <c r="J29" s="86" t="s">
        <v>300</v>
      </c>
      <c r="K29" s="87" t="s">
        <v>301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194</v>
      </c>
      <c r="E30" s="69"/>
      <c r="F30" s="69"/>
      <c r="G30" s="76" t="s">
        <v>302</v>
      </c>
      <c r="H30" s="93"/>
      <c r="I30" s="69" t="s">
        <v>303</v>
      </c>
      <c r="J30" s="77" t="s">
        <v>304</v>
      </c>
      <c r="K30" s="94" t="s">
        <v>305</v>
      </c>
      <c r="L30" s="78" t="s">
        <v>159</v>
      </c>
      <c r="M30" s="69" t="s">
        <v>306</v>
      </c>
      <c r="N30" s="75"/>
      <c r="O30" s="75" t="s">
        <v>180</v>
      </c>
      <c r="P30" s="76" t="s">
        <v>307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55</v>
      </c>
      <c r="D31" s="83"/>
      <c r="E31" s="84"/>
      <c r="F31" s="84">
        <v>41423</v>
      </c>
      <c r="G31" s="82"/>
      <c r="H31" s="85" t="s">
        <v>308</v>
      </c>
      <c r="I31" s="84" t="s">
        <v>205</v>
      </c>
      <c r="J31" s="86" t="s">
        <v>309</v>
      </c>
      <c r="K31" s="87" t="s">
        <v>310</v>
      </c>
      <c r="L31" s="88" t="s">
        <v>159</v>
      </c>
      <c r="M31" s="84"/>
      <c r="N31" s="89"/>
      <c r="O31" s="89" t="s">
        <v>185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55</v>
      </c>
      <c r="D32" s="67" t="s">
        <v>311</v>
      </c>
      <c r="E32" s="69"/>
      <c r="F32" s="69">
        <v>41427</v>
      </c>
      <c r="G32" s="76"/>
      <c r="H32" s="93" t="s">
        <v>312</v>
      </c>
      <c r="I32" s="69" t="s">
        <v>313</v>
      </c>
      <c r="J32" s="77" t="s">
        <v>314</v>
      </c>
      <c r="K32" s="94" t="s">
        <v>315</v>
      </c>
      <c r="L32" s="78" t="s">
        <v>159</v>
      </c>
      <c r="M32" s="69" t="s">
        <v>316</v>
      </c>
      <c r="N32" s="75" t="s">
        <v>201</v>
      </c>
      <c r="O32" s="75"/>
      <c r="P32" s="76" t="s">
        <v>317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178</v>
      </c>
      <c r="E33" s="84"/>
      <c r="F33" s="84">
        <v>41426</v>
      </c>
      <c r="G33" s="82"/>
      <c r="H33" s="85" t="s">
        <v>318</v>
      </c>
      <c r="I33" s="84"/>
      <c r="J33" s="86"/>
      <c r="K33" s="87"/>
      <c r="L33" s="88"/>
      <c r="M33" s="84"/>
      <c r="N33" s="89"/>
      <c r="O33" s="89"/>
      <c r="P33" s="82" t="s">
        <v>319</v>
      </c>
      <c r="Q33" s="86" t="s">
        <v>320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178</v>
      </c>
      <c r="E34" s="69"/>
      <c r="F34" s="69">
        <v>41429</v>
      </c>
      <c r="G34" s="76"/>
      <c r="H34" s="93" t="s">
        <v>321</v>
      </c>
      <c r="I34" s="69"/>
      <c r="J34" s="77"/>
      <c r="K34" s="94"/>
      <c r="L34" s="78"/>
      <c r="M34" s="69" t="s">
        <v>322</v>
      </c>
      <c r="N34" s="75">
        <v>44</v>
      </c>
      <c r="O34" s="75"/>
      <c r="P34" s="76" t="s">
        <v>323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55</v>
      </c>
      <c r="D35" s="83" t="s">
        <v>281</v>
      </c>
      <c r="E35" s="84"/>
      <c r="F35" s="84">
        <v>41432</v>
      </c>
      <c r="G35" s="82"/>
      <c r="H35" s="85"/>
      <c r="I35" s="84" t="s">
        <v>324</v>
      </c>
      <c r="J35" s="86" t="s">
        <v>325</v>
      </c>
      <c r="K35" s="87" t="s">
        <v>326</v>
      </c>
      <c r="L35" s="88"/>
      <c r="M35" s="84" t="s">
        <v>327</v>
      </c>
      <c r="N35" s="89" t="s">
        <v>162</v>
      </c>
      <c r="O35" s="89"/>
      <c r="P35" s="82" t="s">
        <v>328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55</v>
      </c>
      <c r="D36" s="67">
        <v>999</v>
      </c>
      <c r="E36" s="69"/>
      <c r="F36" s="69">
        <v>41431</v>
      </c>
      <c r="G36" s="76"/>
      <c r="H36" s="93" t="s">
        <v>321</v>
      </c>
      <c r="I36" s="69"/>
      <c r="J36" s="77"/>
      <c r="K36" s="94"/>
      <c r="L36" s="78"/>
      <c r="M36" s="69"/>
      <c r="N36" s="75" t="s">
        <v>181</v>
      </c>
      <c r="O36" s="75"/>
      <c r="P36" s="76" t="s">
        <v>329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55</v>
      </c>
      <c r="D37" s="83" t="s">
        <v>178</v>
      </c>
      <c r="E37" s="84"/>
      <c r="F37" s="84">
        <v>41430</v>
      </c>
      <c r="G37" s="82"/>
      <c r="H37" s="85" t="s">
        <v>330</v>
      </c>
      <c r="I37" s="84"/>
      <c r="J37" s="86"/>
      <c r="K37" s="87"/>
      <c r="L37" s="88"/>
      <c r="M37" s="84" t="s">
        <v>170</v>
      </c>
      <c r="N37" s="89" t="s">
        <v>331</v>
      </c>
      <c r="O37" s="89"/>
      <c r="P37" s="82" t="s">
        <v>332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55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333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55</v>
      </c>
      <c r="D39" s="83" t="s">
        <v>178</v>
      </c>
      <c r="E39" s="84"/>
      <c r="F39" s="84">
        <v>41440</v>
      </c>
      <c r="G39" s="82"/>
      <c r="H39" s="85" t="s">
        <v>321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55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334</v>
      </c>
      <c r="N40" s="75" t="s">
        <v>172</v>
      </c>
      <c r="O40" s="75"/>
      <c r="P40" s="76" t="s">
        <v>335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55</v>
      </c>
      <c r="D41" s="83" t="s">
        <v>178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55</v>
      </c>
      <c r="D42" s="67" t="s">
        <v>178</v>
      </c>
      <c r="E42" s="69"/>
      <c r="F42" s="69">
        <v>41443</v>
      </c>
      <c r="G42" s="76"/>
      <c r="H42" s="93"/>
      <c r="I42" s="197" t="s">
        <v>197</v>
      </c>
      <c r="J42" s="198"/>
      <c r="K42" s="199"/>
      <c r="L42" s="78"/>
      <c r="M42" s="69" t="s">
        <v>336</v>
      </c>
      <c r="N42" s="75" t="s">
        <v>162</v>
      </c>
      <c r="O42" s="75" t="s">
        <v>337</v>
      </c>
      <c r="P42" s="76" t="s">
        <v>338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178</v>
      </c>
      <c r="E43" s="84"/>
      <c r="F43" s="84">
        <v>41445</v>
      </c>
      <c r="G43" s="82"/>
      <c r="H43" s="85" t="s">
        <v>339</v>
      </c>
      <c r="I43" s="84" t="s">
        <v>340</v>
      </c>
      <c r="J43" s="86" t="s">
        <v>341</v>
      </c>
      <c r="K43" s="87" t="s">
        <v>342</v>
      </c>
      <c r="L43" s="88"/>
      <c r="M43" s="84" t="s">
        <v>170</v>
      </c>
      <c r="N43" s="89">
        <v>60</v>
      </c>
      <c r="O43" s="89"/>
      <c r="P43" s="82" t="s">
        <v>343</v>
      </c>
      <c r="Q43" s="86" t="s">
        <v>344</v>
      </c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189</v>
      </c>
      <c r="D44" s="67" t="s">
        <v>178</v>
      </c>
      <c r="E44" s="69"/>
      <c r="F44" s="69">
        <v>41446</v>
      </c>
      <c r="G44" s="76"/>
      <c r="H44" s="93" t="s">
        <v>345</v>
      </c>
      <c r="I44" s="69" t="s">
        <v>346</v>
      </c>
      <c r="J44" s="77" t="s">
        <v>347</v>
      </c>
      <c r="K44" s="94" t="s">
        <v>348</v>
      </c>
      <c r="L44" s="78"/>
      <c r="M44" s="69" t="s">
        <v>349</v>
      </c>
      <c r="N44" s="75" t="s">
        <v>350</v>
      </c>
      <c r="O44" s="75"/>
      <c r="P44" s="76" t="s">
        <v>351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189</v>
      </c>
      <c r="D45" s="83" t="s">
        <v>178</v>
      </c>
      <c r="E45" s="84"/>
      <c r="F45" s="84">
        <v>41447</v>
      </c>
      <c r="G45" s="82"/>
      <c r="H45" s="85" t="s">
        <v>352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353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189</v>
      </c>
      <c r="D46" s="83" t="s">
        <v>178</v>
      </c>
      <c r="E46" s="69"/>
      <c r="F46" s="69">
        <v>41449</v>
      </c>
      <c r="G46" s="76"/>
      <c r="H46" s="93" t="s">
        <v>354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355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189</v>
      </c>
      <c r="D47" s="83" t="s">
        <v>178</v>
      </c>
      <c r="E47" s="84"/>
      <c r="F47" s="84">
        <v>41448</v>
      </c>
      <c r="G47" s="82"/>
      <c r="H47" s="85" t="s">
        <v>321</v>
      </c>
      <c r="I47" s="84"/>
      <c r="J47" s="86"/>
      <c r="K47" s="87"/>
      <c r="L47" s="88"/>
      <c r="M47" s="84"/>
      <c r="N47" s="89" t="s">
        <v>162</v>
      </c>
      <c r="O47" s="89"/>
      <c r="P47" s="82" t="s">
        <v>356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178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323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357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178</v>
      </c>
      <c r="E50" s="69"/>
      <c r="F50" s="69">
        <v>41455</v>
      </c>
      <c r="G50" s="76"/>
      <c r="H50" s="93" t="s">
        <v>358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359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178</v>
      </c>
      <c r="E51" s="84"/>
      <c r="F51" s="84">
        <v>41454</v>
      </c>
      <c r="G51" s="82"/>
      <c r="H51" s="85" t="s">
        <v>308</v>
      </c>
      <c r="I51" s="84"/>
      <c r="J51" s="86"/>
      <c r="K51" s="87"/>
      <c r="L51" s="88"/>
      <c r="M51" s="84" t="s">
        <v>360</v>
      </c>
      <c r="N51" s="89">
        <v>35</v>
      </c>
      <c r="O51" s="89"/>
      <c r="P51" s="82" t="s">
        <v>361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189</v>
      </c>
      <c r="D52" s="67" t="s">
        <v>178</v>
      </c>
      <c r="E52" s="69"/>
      <c r="F52" s="69">
        <v>41453</v>
      </c>
      <c r="G52" s="76"/>
      <c r="H52" s="93" t="s">
        <v>321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362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178</v>
      </c>
      <c r="E53" s="84"/>
      <c r="F53" s="84">
        <v>41459</v>
      </c>
      <c r="G53" s="82"/>
      <c r="H53" s="85" t="s">
        <v>318</v>
      </c>
      <c r="I53" s="84"/>
      <c r="J53" s="86"/>
      <c r="K53" s="87"/>
      <c r="L53" s="88"/>
      <c r="M53" s="84"/>
      <c r="N53" s="89">
        <v>44</v>
      </c>
      <c r="O53" s="89"/>
      <c r="P53" s="82" t="s">
        <v>363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364</v>
      </c>
      <c r="E54" s="69"/>
      <c r="F54" s="69">
        <v>41460</v>
      </c>
      <c r="G54" s="76" t="s">
        <v>365</v>
      </c>
      <c r="H54" s="93"/>
      <c r="I54" s="69" t="s">
        <v>366</v>
      </c>
      <c r="J54" s="77" t="s">
        <v>367</v>
      </c>
      <c r="K54" s="94" t="s">
        <v>368</v>
      </c>
      <c r="L54" s="78" t="s">
        <v>159</v>
      </c>
      <c r="M54" s="69" t="s">
        <v>369</v>
      </c>
      <c r="N54" s="75">
        <v>25</v>
      </c>
      <c r="O54" s="75" t="s">
        <v>187</v>
      </c>
      <c r="P54" s="76" t="s">
        <v>370</v>
      </c>
      <c r="Q54" s="77" t="s">
        <v>371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189</v>
      </c>
      <c r="D55" s="83" t="s">
        <v>178</v>
      </c>
      <c r="E55" s="84"/>
      <c r="F55" s="84">
        <v>41436</v>
      </c>
      <c r="G55" s="82"/>
      <c r="H55" s="85" t="s">
        <v>321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372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189</v>
      </c>
      <c r="D56" s="83" t="s">
        <v>178</v>
      </c>
      <c r="E56" s="69"/>
      <c r="F56" s="69"/>
      <c r="G56" s="76"/>
      <c r="H56" s="93" t="s">
        <v>321</v>
      </c>
      <c r="I56" s="197"/>
      <c r="J56" s="198"/>
      <c r="K56" s="199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189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373</v>
      </c>
      <c r="N57" s="89">
        <v>40</v>
      </c>
      <c r="O57" s="89"/>
      <c r="P57" s="82" t="s">
        <v>374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178</v>
      </c>
      <c r="E58" s="69"/>
      <c r="F58" s="69">
        <v>41461</v>
      </c>
      <c r="G58" s="76"/>
      <c r="H58" s="93" t="s">
        <v>358</v>
      </c>
      <c r="I58" s="69"/>
      <c r="J58" s="77"/>
      <c r="K58" s="94"/>
      <c r="L58" s="78"/>
      <c r="M58" s="69"/>
      <c r="N58" s="75"/>
      <c r="O58" s="75"/>
      <c r="P58" s="76" t="s">
        <v>375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55</v>
      </c>
      <c r="D59" s="83" t="s">
        <v>178</v>
      </c>
      <c r="E59" s="84"/>
      <c r="F59" s="84">
        <v>41463</v>
      </c>
      <c r="G59" s="82"/>
      <c r="H59" s="85" t="s">
        <v>321</v>
      </c>
      <c r="I59" s="84"/>
      <c r="J59" s="86"/>
      <c r="K59" s="87"/>
      <c r="L59" s="88"/>
      <c r="M59" s="84"/>
      <c r="N59" s="89"/>
      <c r="O59" s="89"/>
      <c r="P59" s="82" t="s">
        <v>376</v>
      </c>
      <c r="Q59" s="86" t="s">
        <v>177</v>
      </c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55</v>
      </c>
      <c r="D60" s="67" t="s">
        <v>178</v>
      </c>
      <c r="E60" s="69"/>
      <c r="F60" s="69">
        <v>41464</v>
      </c>
      <c r="G60" s="76"/>
      <c r="H60" s="85" t="s">
        <v>321</v>
      </c>
      <c r="I60" s="69"/>
      <c r="J60" s="77"/>
      <c r="K60" s="94"/>
      <c r="L60" s="78"/>
      <c r="M60" s="69"/>
      <c r="N60" s="75">
        <v>60</v>
      </c>
      <c r="O60" s="75"/>
      <c r="P60" s="76" t="s">
        <v>377</v>
      </c>
      <c r="Q60" s="77" t="s">
        <v>177</v>
      </c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72.5" x14ac:dyDescent="0.35">
      <c r="A61" s="81" t="s">
        <v>110</v>
      </c>
      <c r="B61" s="81"/>
      <c r="C61" s="76" t="s">
        <v>189</v>
      </c>
      <c r="D61" s="67" t="s">
        <v>178</v>
      </c>
      <c r="E61" s="84"/>
      <c r="F61" s="84">
        <v>41465</v>
      </c>
      <c r="G61" s="82"/>
      <c r="H61" s="85" t="s">
        <v>378</v>
      </c>
      <c r="I61" s="84" t="s">
        <v>379</v>
      </c>
      <c r="J61" s="86" t="s">
        <v>380</v>
      </c>
      <c r="K61" s="87" t="s">
        <v>381</v>
      </c>
      <c r="L61" s="88" t="s">
        <v>159</v>
      </c>
      <c r="M61" s="84"/>
      <c r="N61" s="89">
        <v>60</v>
      </c>
      <c r="O61" s="89" t="s">
        <v>382</v>
      </c>
      <c r="P61" s="82" t="s">
        <v>383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178</v>
      </c>
      <c r="E62" s="69"/>
      <c r="F62" s="69">
        <v>41466</v>
      </c>
      <c r="G62" s="76"/>
      <c r="H62" s="93" t="s">
        <v>384</v>
      </c>
      <c r="I62" s="69"/>
      <c r="J62" s="77"/>
      <c r="K62" s="94"/>
      <c r="L62" s="78"/>
      <c r="M62" s="69"/>
      <c r="N62" s="75">
        <v>50</v>
      </c>
      <c r="O62" s="75" t="s">
        <v>382</v>
      </c>
      <c r="P62" s="76" t="s">
        <v>385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386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387</v>
      </c>
      <c r="N63" s="89">
        <v>11</v>
      </c>
      <c r="O63" s="89"/>
      <c r="P63" s="82" t="s">
        <v>388</v>
      </c>
      <c r="Q63" s="86" t="s">
        <v>389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178</v>
      </c>
      <c r="E64" s="69"/>
      <c r="F64" s="69">
        <v>41471</v>
      </c>
      <c r="G64" s="76"/>
      <c r="H64" s="93" t="s">
        <v>358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390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189</v>
      </c>
      <c r="D65" s="83" t="s">
        <v>391</v>
      </c>
      <c r="E65" s="84"/>
      <c r="F65" s="84">
        <v>41470</v>
      </c>
      <c r="G65" s="82" t="s">
        <v>392</v>
      </c>
      <c r="H65" s="85" t="s">
        <v>393</v>
      </c>
      <c r="I65" s="84" t="s">
        <v>394</v>
      </c>
      <c r="J65" s="86" t="s">
        <v>395</v>
      </c>
      <c r="K65" s="87" t="s">
        <v>396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202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397</v>
      </c>
      <c r="O66" s="75"/>
      <c r="P66" s="76" t="s">
        <v>398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189</v>
      </c>
      <c r="D67" s="83" t="s">
        <v>163</v>
      </c>
      <c r="E67" s="84"/>
      <c r="F67" s="84">
        <v>41473</v>
      </c>
      <c r="G67" s="82"/>
      <c r="H67" s="85" t="s">
        <v>399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400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178</v>
      </c>
      <c r="E68" s="69"/>
      <c r="F68" s="69">
        <v>41474</v>
      </c>
      <c r="G68" s="76"/>
      <c r="H68" s="93" t="s">
        <v>358</v>
      </c>
      <c r="I68" s="69" t="s">
        <v>401</v>
      </c>
      <c r="J68" s="77" t="s">
        <v>402</v>
      </c>
      <c r="K68" s="94" t="s">
        <v>403</v>
      </c>
      <c r="L68" s="88" t="s">
        <v>159</v>
      </c>
      <c r="M68" s="69" t="s">
        <v>170</v>
      </c>
      <c r="N68" s="75">
        <v>50</v>
      </c>
      <c r="O68" s="75"/>
      <c r="P68" s="76" t="s">
        <v>404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189</v>
      </c>
      <c r="D69" s="83" t="s">
        <v>405</v>
      </c>
      <c r="E69" s="84">
        <v>35</v>
      </c>
      <c r="F69" s="84">
        <v>41476</v>
      </c>
      <c r="G69" s="82"/>
      <c r="H69" s="85" t="s">
        <v>173</v>
      </c>
      <c r="I69" s="84" t="s">
        <v>406</v>
      </c>
      <c r="J69" s="86" t="s">
        <v>407</v>
      </c>
      <c r="K69" s="87" t="s">
        <v>408</v>
      </c>
      <c r="L69" s="88" t="s">
        <v>46</v>
      </c>
      <c r="M69" s="84" t="s">
        <v>166</v>
      </c>
      <c r="N69" s="89" t="s">
        <v>172</v>
      </c>
      <c r="O69" s="89"/>
      <c r="P69" s="82" t="s">
        <v>409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189</v>
      </c>
      <c r="D70" s="67" t="s">
        <v>405</v>
      </c>
      <c r="E70" s="69">
        <v>36</v>
      </c>
      <c r="F70" s="69">
        <v>41477</v>
      </c>
      <c r="G70" s="76"/>
      <c r="H70" s="85" t="s">
        <v>173</v>
      </c>
      <c r="I70" s="69" t="s">
        <v>406</v>
      </c>
      <c r="J70" s="77" t="s">
        <v>407</v>
      </c>
      <c r="K70" s="94" t="s">
        <v>410</v>
      </c>
      <c r="L70" s="78" t="s">
        <v>46</v>
      </c>
      <c r="M70" s="69" t="s">
        <v>183</v>
      </c>
      <c r="N70" s="75" t="s">
        <v>193</v>
      </c>
      <c r="O70" s="75"/>
      <c r="P70" s="76" t="s">
        <v>411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189</v>
      </c>
      <c r="D71" s="83" t="s">
        <v>178</v>
      </c>
      <c r="E71" s="84"/>
      <c r="F71" s="84">
        <v>41478</v>
      </c>
      <c r="G71" s="82"/>
      <c r="H71" s="85" t="s">
        <v>321</v>
      </c>
      <c r="I71" s="84"/>
      <c r="J71" s="86"/>
      <c r="K71" s="87"/>
      <c r="L71" s="88"/>
      <c r="M71" s="84"/>
      <c r="N71" s="89"/>
      <c r="O71" s="89"/>
      <c r="P71" s="82" t="s">
        <v>412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 t="s">
        <v>143</v>
      </c>
      <c r="C72" s="76" t="s">
        <v>55</v>
      </c>
      <c r="D72" s="67" t="s">
        <v>391</v>
      </c>
      <c r="E72" s="69"/>
      <c r="F72" s="69">
        <v>41479</v>
      </c>
      <c r="G72" s="76"/>
      <c r="H72" s="93" t="s">
        <v>413</v>
      </c>
      <c r="I72" s="69" t="s">
        <v>414</v>
      </c>
      <c r="J72" s="77" t="s">
        <v>415</v>
      </c>
      <c r="K72" s="94" t="s">
        <v>416</v>
      </c>
      <c r="L72" s="78" t="s">
        <v>159</v>
      </c>
      <c r="M72" s="69"/>
      <c r="N72" s="75"/>
      <c r="O72" s="75"/>
      <c r="P72" s="76" t="s">
        <v>417</v>
      </c>
      <c r="Q72" s="77" t="s">
        <v>418</v>
      </c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178</v>
      </c>
      <c r="E73" s="84"/>
      <c r="F73" s="84">
        <v>41480</v>
      </c>
      <c r="G73" s="82"/>
      <c r="H73" s="85" t="s">
        <v>384</v>
      </c>
      <c r="I73" s="84"/>
      <c r="J73" s="86"/>
      <c r="K73" s="87"/>
      <c r="L73" s="88"/>
      <c r="M73" s="84"/>
      <c r="N73" s="89"/>
      <c r="O73" s="89"/>
      <c r="P73" s="82" t="s">
        <v>419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189</v>
      </c>
      <c r="D74" s="67"/>
      <c r="E74" s="69"/>
      <c r="F74" s="69">
        <v>41483</v>
      </c>
      <c r="G74" s="76"/>
      <c r="H74" s="93" t="s">
        <v>420</v>
      </c>
      <c r="I74" s="69"/>
      <c r="J74" s="77"/>
      <c r="K74" s="94"/>
      <c r="L74" s="78"/>
      <c r="M74" s="69"/>
      <c r="N74" s="75"/>
      <c r="O74" s="75"/>
      <c r="P74" s="76" t="s">
        <v>421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189</v>
      </c>
      <c r="D75" s="83" t="s">
        <v>422</v>
      </c>
      <c r="E75" s="84"/>
      <c r="F75" s="84">
        <v>41486</v>
      </c>
      <c r="G75" s="82"/>
      <c r="H75" s="85"/>
      <c r="I75" s="84" t="s">
        <v>423</v>
      </c>
      <c r="J75" s="86" t="s">
        <v>424</v>
      </c>
      <c r="K75" s="87" t="s">
        <v>425</v>
      </c>
      <c r="L75" s="88" t="s">
        <v>159</v>
      </c>
      <c r="M75" s="84" t="s">
        <v>186</v>
      </c>
      <c r="N75" s="89" t="s">
        <v>426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189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186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189</v>
      </c>
      <c r="D77" s="83">
        <v>999</v>
      </c>
      <c r="E77" s="84"/>
      <c r="F77" s="84">
        <v>414187</v>
      </c>
      <c r="G77" s="82"/>
      <c r="H77" s="85" t="s">
        <v>321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358</v>
      </c>
      <c r="I78" s="69"/>
      <c r="J78" s="77"/>
      <c r="K78" s="94"/>
      <c r="L78" s="78"/>
      <c r="M78" s="69"/>
      <c r="N78" s="75"/>
      <c r="O78" s="75"/>
      <c r="P78" s="76" t="s">
        <v>427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189</v>
      </c>
      <c r="D79" s="83" t="s">
        <v>428</v>
      </c>
      <c r="E79" s="84"/>
      <c r="F79" s="84">
        <v>41495</v>
      </c>
      <c r="G79" s="82"/>
      <c r="H79" s="85"/>
      <c r="I79" s="84" t="s">
        <v>429</v>
      </c>
      <c r="J79" s="86" t="s">
        <v>430</v>
      </c>
      <c r="K79" s="87" t="s">
        <v>431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189</v>
      </c>
      <c r="D80" s="67">
        <v>999</v>
      </c>
      <c r="E80" s="69"/>
      <c r="F80" s="69">
        <v>41496</v>
      </c>
      <c r="G80" s="76"/>
      <c r="H80" s="93" t="s">
        <v>432</v>
      </c>
      <c r="I80" s="69"/>
      <c r="J80" s="77"/>
      <c r="K80" s="94"/>
      <c r="L80" s="78"/>
      <c r="M80" s="69"/>
      <c r="N80" s="75"/>
      <c r="O80" s="75"/>
      <c r="P80" s="76" t="s">
        <v>433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s="14" customFormat="1" ht="30" customHeight="1" x14ac:dyDescent="0.35">
      <c r="A81" s="174" t="s">
        <v>130</v>
      </c>
      <c r="B81" s="158"/>
      <c r="C81" s="159" t="s">
        <v>189</v>
      </c>
      <c r="D81" s="160" t="s">
        <v>434</v>
      </c>
      <c r="E81" s="161">
        <v>38</v>
      </c>
      <c r="F81" s="161">
        <v>41497</v>
      </c>
      <c r="G81" s="159"/>
      <c r="H81" s="162"/>
      <c r="I81" s="161" t="s">
        <v>435</v>
      </c>
      <c r="J81" s="163" t="s">
        <v>436</v>
      </c>
      <c r="K81" s="164" t="s">
        <v>437</v>
      </c>
      <c r="L81" s="165" t="s">
        <v>46</v>
      </c>
      <c r="M81" s="161"/>
      <c r="N81" s="166"/>
      <c r="O81" s="166" t="s">
        <v>438</v>
      </c>
      <c r="P81" s="159" t="s">
        <v>439</v>
      </c>
      <c r="Q81" s="163"/>
      <c r="R81" s="159"/>
      <c r="S81" s="165"/>
      <c r="T81" s="165"/>
      <c r="U81" s="167"/>
      <c r="V81" s="168"/>
      <c r="W81" s="159"/>
      <c r="X81" s="159"/>
      <c r="Y81" s="159"/>
      <c r="Z81" s="159"/>
      <c r="AA81" s="159"/>
      <c r="AB81" s="159"/>
      <c r="AC81" s="159"/>
      <c r="AD81" s="159"/>
      <c r="AE81" s="169" t="s">
        <v>130</v>
      </c>
      <c r="AF81" s="170"/>
      <c r="AG81" s="171"/>
      <c r="AH81" s="172"/>
      <c r="AI81" s="173"/>
      <c r="AJ81" s="124"/>
      <c r="AK81" s="124"/>
    </row>
    <row r="82" spans="1:37" ht="30" customHeight="1" x14ac:dyDescent="0.35">
      <c r="A82" s="92" t="s">
        <v>131</v>
      </c>
      <c r="B82" s="92"/>
      <c r="C82" s="76" t="s">
        <v>189</v>
      </c>
      <c r="D82" s="67" t="s">
        <v>182</v>
      </c>
      <c r="E82" s="69"/>
      <c r="F82" s="69">
        <v>41498</v>
      </c>
      <c r="G82" s="76"/>
      <c r="H82" s="93" t="s">
        <v>440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200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189</v>
      </c>
      <c r="D83" s="83" t="s">
        <v>202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41.25" customHeight="1" x14ac:dyDescent="0.35">
      <c r="A84" s="92" t="s">
        <v>133</v>
      </c>
      <c r="B84" s="92"/>
      <c r="C84" s="76" t="s">
        <v>189</v>
      </c>
      <c r="D84" s="67" t="s">
        <v>441</v>
      </c>
      <c r="E84" s="69"/>
      <c r="F84" s="69">
        <v>41501</v>
      </c>
      <c r="G84" s="76"/>
      <c r="H84" s="93" t="s">
        <v>442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443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55</v>
      </c>
      <c r="D85" s="83" t="s">
        <v>198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185</v>
      </c>
      <c r="P85" s="82"/>
      <c r="Q85" s="86" t="s">
        <v>444</v>
      </c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445</v>
      </c>
      <c r="I86" s="69"/>
      <c r="J86" s="77"/>
      <c r="K86" s="94"/>
      <c r="L86" s="78"/>
      <c r="M86" s="69"/>
      <c r="N86" s="75"/>
      <c r="O86" s="75"/>
      <c r="P86" s="76" t="s">
        <v>446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447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448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189</v>
      </c>
      <c r="D88" s="67" t="s">
        <v>194</v>
      </c>
      <c r="E88" s="69"/>
      <c r="F88" s="69">
        <v>41506</v>
      </c>
      <c r="G88" s="76"/>
      <c r="H88" s="93"/>
      <c r="I88" s="69" t="s">
        <v>449</v>
      </c>
      <c r="J88" s="77" t="s">
        <v>450</v>
      </c>
      <c r="K88" s="94"/>
      <c r="L88" s="78"/>
      <c r="M88" s="69" t="s">
        <v>168</v>
      </c>
      <c r="N88" s="75" t="s">
        <v>195</v>
      </c>
      <c r="O88" s="75"/>
      <c r="P88" s="76" t="s">
        <v>451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189</v>
      </c>
      <c r="D89" s="83" t="s">
        <v>194</v>
      </c>
      <c r="E89" s="84"/>
      <c r="F89" s="84">
        <v>41509</v>
      </c>
      <c r="G89" s="82"/>
      <c r="H89" s="85"/>
      <c r="I89" s="84" t="s">
        <v>452</v>
      </c>
      <c r="J89" s="86" t="s">
        <v>453</v>
      </c>
      <c r="K89" s="87"/>
      <c r="L89" s="88"/>
      <c r="M89" s="84"/>
      <c r="N89" s="89"/>
      <c r="O89" s="89"/>
      <c r="P89" s="82" t="s">
        <v>454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189</v>
      </c>
      <c r="D90" s="67" t="s">
        <v>455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189</v>
      </c>
      <c r="D91" s="83" t="s">
        <v>194</v>
      </c>
      <c r="E91" s="84"/>
      <c r="F91" s="84">
        <v>41511</v>
      </c>
      <c r="G91" s="82"/>
      <c r="H91" s="85"/>
      <c r="I91" s="84" t="s">
        <v>456</v>
      </c>
      <c r="J91" s="86" t="s">
        <v>457</v>
      </c>
      <c r="K91" s="87"/>
      <c r="L91" s="88"/>
      <c r="M91" s="84" t="s">
        <v>190</v>
      </c>
      <c r="N91" s="89">
        <v>20</v>
      </c>
      <c r="O91" s="89"/>
      <c r="P91" s="82" t="s">
        <v>458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189</v>
      </c>
      <c r="D92" s="67" t="s">
        <v>194</v>
      </c>
      <c r="E92" s="69"/>
      <c r="F92" s="69">
        <v>41513</v>
      </c>
      <c r="G92" s="76"/>
      <c r="H92" s="93"/>
      <c r="I92" s="69" t="s">
        <v>459</v>
      </c>
      <c r="J92" s="77" t="s">
        <v>460</v>
      </c>
      <c r="K92" s="94"/>
      <c r="L92" s="78"/>
      <c r="M92" s="69" t="s">
        <v>183</v>
      </c>
      <c r="N92" s="75">
        <v>20</v>
      </c>
      <c r="O92" s="75"/>
      <c r="P92" s="76" t="s">
        <v>461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189</v>
      </c>
      <c r="D93" s="83" t="s">
        <v>194</v>
      </c>
      <c r="E93" s="84"/>
      <c r="F93" s="84">
        <v>41514</v>
      </c>
      <c r="G93" s="82"/>
      <c r="H93" s="85"/>
      <c r="I93" s="84" t="s">
        <v>191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 t="s">
        <v>462</v>
      </c>
      <c r="H94" s="93"/>
      <c r="I94" s="69" t="s">
        <v>463</v>
      </c>
      <c r="J94" s="77" t="s">
        <v>464</v>
      </c>
      <c r="K94" s="94" t="s">
        <v>465</v>
      </c>
      <c r="L94" s="78" t="s">
        <v>159</v>
      </c>
      <c r="M94" s="69" t="s">
        <v>174</v>
      </c>
      <c r="N94" s="75">
        <v>30</v>
      </c>
      <c r="O94" s="75"/>
      <c r="P94" s="76" t="s">
        <v>466</v>
      </c>
      <c r="Q94" s="77" t="s">
        <v>467</v>
      </c>
      <c r="R94" s="76"/>
      <c r="S94" s="78"/>
      <c r="T94" s="78">
        <v>25</v>
      </c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468</v>
      </c>
      <c r="AG94" s="149" t="s">
        <v>469</v>
      </c>
      <c r="AH94" s="150">
        <v>241427</v>
      </c>
      <c r="AI94" s="151" t="s">
        <v>470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55</v>
      </c>
      <c r="D95" s="83" t="s">
        <v>194</v>
      </c>
      <c r="E95" s="84"/>
      <c r="F95" s="84">
        <v>41516</v>
      </c>
      <c r="G95" s="82"/>
      <c r="H95" s="85"/>
      <c r="I95" s="84" t="s">
        <v>471</v>
      </c>
      <c r="J95" s="86" t="s">
        <v>472</v>
      </c>
      <c r="K95" s="87"/>
      <c r="L95" s="88"/>
      <c r="M95" s="84" t="s">
        <v>473</v>
      </c>
      <c r="N95" s="89">
        <v>10</v>
      </c>
      <c r="O95" s="89"/>
      <c r="P95" s="82" t="s">
        <v>474</v>
      </c>
      <c r="Q95" s="86" t="s">
        <v>177</v>
      </c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 t="s">
        <v>146</v>
      </c>
      <c r="C96" s="76" t="s">
        <v>55</v>
      </c>
      <c r="D96" s="67" t="s">
        <v>198</v>
      </c>
      <c r="E96" s="69"/>
      <c r="F96" s="69">
        <v>41518</v>
      </c>
      <c r="G96" s="76"/>
      <c r="H96" s="93"/>
      <c r="I96" s="69" t="s">
        <v>475</v>
      </c>
      <c r="J96" s="77" t="s">
        <v>476</v>
      </c>
      <c r="K96" s="94" t="s">
        <v>477</v>
      </c>
      <c r="L96" s="78"/>
      <c r="M96" s="69" t="s">
        <v>478</v>
      </c>
      <c r="N96" s="75" t="s">
        <v>188</v>
      </c>
      <c r="O96" s="75"/>
      <c r="P96" s="76" t="s">
        <v>479</v>
      </c>
      <c r="Q96" s="157" t="s">
        <v>480</v>
      </c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 t="s">
        <v>55</v>
      </c>
      <c r="D97" s="83">
        <v>999</v>
      </c>
      <c r="E97" s="84"/>
      <c r="F97" s="84">
        <v>41521</v>
      </c>
      <c r="G97" s="82"/>
      <c r="H97" s="85"/>
      <c r="I97" s="84"/>
      <c r="J97" s="86"/>
      <c r="K97" s="87"/>
      <c r="L97" s="88" t="s">
        <v>159</v>
      </c>
      <c r="M97" s="84" t="s">
        <v>166</v>
      </c>
      <c r="N97" s="89"/>
      <c r="O97" s="89" t="s">
        <v>481</v>
      </c>
      <c r="P97" s="82" t="s">
        <v>482</v>
      </c>
      <c r="Q97" s="86" t="s">
        <v>483</v>
      </c>
      <c r="R97" s="82"/>
      <c r="S97" s="88"/>
      <c r="T97" s="88">
        <v>26</v>
      </c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42:K42"/>
    <mergeCell ref="I56:K56"/>
    <mergeCell ref="C3:C4"/>
    <mergeCell ref="I3:K3"/>
    <mergeCell ref="W3:X3"/>
    <mergeCell ref="I26:K26"/>
    <mergeCell ref="AF2:AI2"/>
    <mergeCell ref="AF3:AH3"/>
    <mergeCell ref="AF4:AH4"/>
    <mergeCell ref="D2:Q2"/>
    <mergeCell ref="R2:AE2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754A3B64-825A-41D6-83FF-3D10042AAE16}"/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2025-10-31T14:00:43Z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